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unitednations.sharepoint.com/sites/OpenAccess-EarlyWarningforAllInitiative/Shared Documents/12. Implementation toolkit/2026Apr update/"/>
    </mc:Choice>
  </mc:AlternateContent>
  <xr:revisionPtr revIDLastSave="20" documentId="13_ncr:1_{65FDDE02-06FB-4B26-8EF6-6AA40C35B93C}" xr6:coauthVersionLast="47" xr6:coauthVersionMax="47" xr10:uidLastSave="{659989E0-B455-4F44-AA38-2ABC21727FE0}"/>
  <bookViews>
    <workbookView xWindow="6810" yWindow="-15165" windowWidth="19245" windowHeight="13500" tabRatio="564" firstSheet="1" activeTab="1" xr2:uid="{5E9FD5AD-5AC2-4995-89F4-A35ECA93C6B6}"/>
  </bookViews>
  <sheets>
    <sheet name="Cover Note" sheetId="14" state="hidden" r:id="rId1"/>
    <sheet name="Cover Note Alt" sheetId="4" r:id="rId2"/>
    <sheet name="Pillar 1" sheetId="2" r:id="rId3"/>
    <sheet name="Crit_Tab" sheetId="3" state="hidden" r:id="rId4"/>
    <sheet name="Pillar 2" sheetId="16" r:id="rId5"/>
    <sheet name="Pillar 3" sheetId="24" r:id="rId6"/>
    <sheet name="Pillar 4" sheetId="23" r:id="rId7"/>
    <sheet name="Cross-pillar" sheetId="15" r:id="rId8"/>
    <sheet name="Acronyms" sheetId="20" r:id="rId9"/>
    <sheet name="input sheet" sheetId="19" state="hidden" r:id="rId10"/>
    <sheet name="References list" sheetId="13" state="hidden" r:id="rId11"/>
    <sheet name="Criteria Description_Matrix" sheetId="6" state="hidden" r:id="rId12"/>
    <sheet name="UN Member States (TAGS)" sheetId="10" state="hidden" r:id="rId13"/>
  </sheets>
  <definedNames>
    <definedName name="_xlnm._FilterDatabase" localSheetId="12" hidden="1">'UN Member States (TAGS)'!$A$1:$D$254</definedName>
    <definedName name="_xlnm.Print_Area" localSheetId="1">'Cover Note Alt'!$A$1:$T$68</definedName>
    <definedName name="_xlnm.Print_Area" localSheetId="11">'Criteria Description_Matrix'!$B$1:$H$25</definedName>
    <definedName name="_xlnm.Print_Area" localSheetId="2">'Pillar 1'!$A$1:$E$43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 i="4" l="1"/>
  <c r="Q8" i="4"/>
  <c r="Q7" i="4"/>
  <c r="D39" i="2" a="1"/>
  <c r="D39" i="2" s="1"/>
  <c r="D40" i="2" a="1"/>
  <c r="D40" i="2" s="1"/>
  <c r="D41" i="2" a="1"/>
  <c r="D41" i="2" s="1"/>
  <c r="D42" i="2" a="1"/>
  <c r="D42" i="2" s="1"/>
  <c r="D43" i="2" a="1"/>
  <c r="D43" i="2" s="1"/>
  <c r="D29" i="2" a="1"/>
  <c r="D29" i="2"/>
  <c r="D30" i="2" a="1"/>
  <c r="D30" i="2"/>
  <c r="D31" i="2" a="1"/>
  <c r="D31" i="2"/>
  <c r="D32" i="2" a="1"/>
  <c r="D32" i="2"/>
  <c r="D33" i="2" a="1"/>
  <c r="D33" i="2"/>
  <c r="D19" i="2" a="1"/>
  <c r="D19" i="2"/>
  <c r="D20" i="2" a="1"/>
  <c r="D20" i="2"/>
  <c r="D21" i="2" a="1"/>
  <c r="D21" i="2"/>
  <c r="D22" i="2" a="1"/>
  <c r="D22" i="2"/>
  <c r="D23" i="2" a="1"/>
  <c r="D23" i="2"/>
  <c r="D10" i="2" a="1"/>
  <c r="D10" i="2" s="1"/>
  <c r="D11" i="2" a="1"/>
  <c r="D11" i="2" s="1"/>
  <c r="D12" i="2" a="1"/>
  <c r="D12" i="2" s="1"/>
  <c r="D13" i="2" a="1"/>
  <c r="D13" i="2" s="1"/>
  <c r="D9" i="2" a="1"/>
  <c r="D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Elirozz Labaria</author>
  </authors>
  <commentList>
    <comment ref="B9" authorId="0" shapeId="0" xr:uid="{61E4970B-BAF3-4E3C-A24F-B72CB915D091}">
      <text>
        <r>
          <rPr>
            <sz val="9"/>
            <color indexed="81"/>
            <rFont val="Tahoma"/>
            <family val="2"/>
          </rPr>
          <t>This indicator refers to the existence and institutionalization of systems to systematically track hazardous events and associated disaster losses and damages. It encompasses tools, workflows, and procedures for consistent data collection, analysis, and visualization, with disaggregation (e.g., sex, age, disability, geography) and sustained resources to ensure use in risk knowledge processes such as impact-based forecasting, preparedness planning, and early warning.</t>
        </r>
      </text>
    </comment>
    <comment ref="B10" authorId="0" shapeId="0" xr:uid="{859F94A6-A107-4E14-86AE-6444CE300DA6}">
      <text>
        <r>
          <rPr>
            <sz val="9"/>
            <color indexed="81"/>
            <rFont val="Tahoma"/>
            <family val="2"/>
          </rPr>
          <t>This indicator refers to the availability and systematic use of hazard, exposure, vulnerability, (H-E-V) and impact data supported by methodologies, tools, and analytical processes. It highlights governance, technical capacities, interoperability, and financial sustainability to ensure that risk assessments are credible, comparable, and consistently inform decision-making across sectors.</t>
        </r>
      </text>
    </comment>
    <comment ref="B11" authorId="0" shapeId="0" xr:uid="{732F7822-1F76-49E6-A630-A6CB4F023B4A}">
      <text>
        <r>
          <rPr>
            <sz val="9"/>
            <color indexed="81"/>
            <rFont val="Tahoma"/>
            <family val="2"/>
          </rPr>
          <t>This indicator refers to the integration of technology and innovation in producing risk information, ranging from digital platforms and data analytics to advanced tools such as AI, cloud systems, and geospatial applications. It emphasizes institutional frameworks, staff capacities, and financial resources that enable scalable, efficient, and adaptive knowledge production processes.</t>
        </r>
      </text>
    </comment>
    <comment ref="B12" authorId="0" shapeId="0" xr:uid="{F9812077-6085-4A84-B773-9B3F8674507B}">
      <text>
        <r>
          <rPr>
            <sz val="9"/>
            <color indexed="81"/>
            <rFont val="Tahoma"/>
            <family val="2"/>
          </rPr>
          <t xml:space="preserve">This indicator refers to the systematic integration of diverse knowledge systems—including scientific, local, traditional, and indigenous sources—into risk knowledge production. It recognizes the value of culturally grounded knowledge, equitable engagement with communities, and sustainable frameworks that embed hybrid knowledge approaches into national strategies and laws.
</t>
        </r>
      </text>
    </comment>
    <comment ref="B13" authorId="0" shapeId="0" xr:uid="{7FE4683A-922E-4FFB-AC45-E7A4C374FC40}">
      <text>
        <r>
          <rPr>
            <sz val="9"/>
            <color indexed="81"/>
            <rFont val="Tahoma"/>
            <family val="2"/>
          </rPr>
          <t>This indicator refers to established processes that ensure inclusive and participatory engagement of stakeholders—including women, persons with disabilities, and vulnerable groups—in the production of risk knowledge. It encompasses institutionalized frameworks, adequate resources, staff capacities, and accountability measures to guarantee meaningful participation and coordination in risk knowledge processes.</t>
        </r>
      </text>
    </comment>
    <comment ref="B19" authorId="0" shapeId="0" xr:uid="{BF07665C-DB8A-4A92-8967-8BD7F726E7BE}">
      <text>
        <r>
          <rPr>
            <sz val="9"/>
            <color indexed="81"/>
            <rFont val="Tahoma"/>
            <family val="2"/>
          </rPr>
          <t xml:space="preserve">This indicator refers to the establishment and institutionalization of structured data architectures or repositories that support efficient storage, organization, and access to risk-related information. It emphasizes interoperability, data management standards, and sustained resources to ensure usability and security.
</t>
        </r>
      </text>
    </comment>
    <comment ref="B20" authorId="0" shapeId="0" xr:uid="{C5704B85-339F-4225-98A5-1F2230AFA82F}">
      <text>
        <r>
          <rPr>
            <sz val="9"/>
            <color indexed="81"/>
            <rFont val="Tahoma"/>
            <family val="2"/>
          </rPr>
          <t>This indicator refers to the systems, platforms, and governance mechanisms that enable timely, reliable, and coordinated sharing of risk information across institutions and levels of government. It highlights interoperability, analytical tools, and sustainable financial and technical support for effective exchange.</t>
        </r>
      </text>
    </comment>
    <comment ref="B21" authorId="0" shapeId="0" xr:uid="{C084DD93-850A-4C9B-9A2D-D6272DE4D71C}">
      <text>
        <r>
          <rPr>
            <sz val="9"/>
            <color indexed="81"/>
            <rFont val="Tahoma"/>
            <family val="2"/>
          </rPr>
          <t>This indicator refers to the extent to which government institutions, stakeholders, and decision-makers can access and use risk knowledge. It emphasizes transparency, institutional support, and the availability of multiple accessible formats to ensure widespread awareness and utility.</t>
        </r>
      </text>
    </comment>
    <comment ref="B22" authorId="0" shapeId="0" xr:uid="{ED07DF8D-964C-49ED-82AE-C2ABE28777EE}">
      <text>
        <r>
          <rPr>
            <sz val="9"/>
            <color indexed="81"/>
            <rFont val="Tahoma"/>
            <family val="2"/>
          </rPr>
          <t>This indicator refers to the extent to which risk knowledge is accessible in socially inclusive and gender-responsive ways, including adaptations for persons with disabilities and vulnerable groups. It highlights accessible formats, multiple languages, and culturally appropriate dissemination mechanisms to ensure equity.</t>
        </r>
      </text>
    </comment>
    <comment ref="B23" authorId="0" shapeId="0" xr:uid="{72957D91-0DD1-4F15-9993-802D88701870}">
      <text>
        <r>
          <rPr>
            <sz val="9"/>
            <color indexed="81"/>
            <rFont val="Tahoma"/>
            <family val="2"/>
          </rPr>
          <t xml:space="preserve">This indicator refers to the use of technology solutions—such as mobile apps, platforms, and dashboards—to facilitate broad and equitable access to risk knowledge by stakeholders. It emphasizes innovation, institutional frameworks, and sustained resources for scaling and inclusivity.
</t>
        </r>
      </text>
    </comment>
    <comment ref="B29" authorId="0" shapeId="0" xr:uid="{EA74F851-0E12-4DE3-A1E0-D59380F30926}">
      <text>
        <r>
          <rPr>
            <sz val="9"/>
            <color indexed="81"/>
            <rFont val="Tahoma"/>
            <family val="2"/>
          </rPr>
          <t xml:space="preserve">This indicator refers to the mechanisms and frameworks that provide coordinated decision-support for early warning systems. It emphasizes institutional mandates, analytical tools, financial resources, and multi-level coordination to ensure effective and timely action.
</t>
        </r>
      </text>
    </comment>
    <comment ref="B30" authorId="0" shapeId="0" xr:uid="{5342A52E-6A8A-4D25-ABB9-A575B57FA65D}">
      <text>
        <r>
          <rPr>
            <sz val="9"/>
            <color indexed="81"/>
            <rFont val="Tahoma"/>
            <family val="2"/>
          </rPr>
          <t>This indicator refers to the integration of risk knowledge into the development of impact-based forecasts that go beyond hazard prediction to include exposure and vulnerability. It emphasizes tailored, region-specific impact scenarios that inform proactive preparedness and decision-making.</t>
        </r>
      </text>
    </comment>
    <comment ref="B31" authorId="0" shapeId="0" xr:uid="{9580307B-A4BD-42A7-84B8-55B41C9978FF}">
      <text>
        <r>
          <rPr>
            <sz val="9"/>
            <color indexed="81"/>
            <rFont val="Tahoma"/>
            <family val="2"/>
          </rPr>
          <t xml:space="preserve">This indicator refers to the application of risk knowledge in defining warning messages that are context-specific, actionable, and user-centered. It highlights the importance of clarity, inclusivity, and integration of vulnerability and exposure considerations into alerts.
</t>
        </r>
      </text>
    </comment>
    <comment ref="B32" authorId="0" shapeId="0" xr:uid="{C31637CF-7BAC-4D39-BC8F-DEAD13267ACE}">
      <text>
        <r>
          <rPr>
            <sz val="9"/>
            <color indexed="81"/>
            <rFont val="Tahoma"/>
            <family val="2"/>
          </rPr>
          <t xml:space="preserve">This indicator refers to the use of risk knowledge in planning and implementing preparedness and response measures. It emphasizes structured, evidence-based, and anticipatory planning processes that integrate multi-hazard, vulnerability, and exposure data across governance levels.
</t>
        </r>
      </text>
    </comment>
    <comment ref="B33" authorId="0" shapeId="0" xr:uid="{4EB71902-74E1-4A51-9AD2-42113292D332}">
      <text>
        <r>
          <rPr>
            <sz val="9"/>
            <color indexed="81"/>
            <rFont val="Tahoma"/>
            <family val="2"/>
          </rPr>
          <t>This indicator refers to the application of risk knowledge in socially inclusive and gender-responsive ways by stakeholders. It ensures preparedness and response actions address intersectional vulnerabilities and reflect the needs of marginalized populations</t>
        </r>
        <r>
          <rPr>
            <b/>
            <sz val="9"/>
            <color indexed="81"/>
            <rFont val="Tahoma"/>
            <family val="2"/>
          </rPr>
          <t>.</t>
        </r>
      </text>
    </comment>
    <comment ref="B39" authorId="0" shapeId="0" xr:uid="{52C8E73D-AC71-48A3-B29A-0B89540EC912}">
      <text>
        <r>
          <rPr>
            <sz val="9"/>
            <color indexed="81"/>
            <rFont val="Tahoma"/>
            <family val="2"/>
          </rPr>
          <t xml:space="preserve">This indicator refers to the level of regularity and comprehensiveness of a country’s engagement with the Sendai Framework Monitor. It emphasizes consistency, completeness, and institutional commitment to international disaster risk reduction reporting.
</t>
        </r>
      </text>
    </comment>
    <comment ref="B40" authorId="0" shapeId="0" xr:uid="{9CA954CB-7072-4CD9-8CF9-1DF5A8B2DF14}">
      <text>
        <r>
          <rPr>
            <sz val="9"/>
            <color indexed="81"/>
            <rFont val="Tahoma"/>
            <family val="2"/>
          </rPr>
          <t xml:space="preserve">This indicator refers to the integration of multi-hazard early warning systems into monitoring and evaluation frameworks. It highlights standardized indicators, institutionalized processes, and the use of findings to improve early warning systems across sectors and levels of government.
</t>
        </r>
      </text>
    </comment>
    <comment ref="B41" authorId="0" shapeId="0" xr:uid="{76CC509A-F962-421A-B46E-1639931AFE32}">
      <text>
        <r>
          <rPr>
            <sz val="9"/>
            <color indexed="81"/>
            <rFont val="Tahoma"/>
            <family val="2"/>
          </rPr>
          <t xml:space="preserve">This indicator refers to the processes in place to systematically update national and local strategies and plans to reflect evolving risk knowledge and early warning needs. It emphasizes the use of monitoring and evaluation data, stakeholder participation, and forward-looking adaptation.
</t>
        </r>
      </text>
    </comment>
    <comment ref="B42" authorId="0" shapeId="0" xr:uid="{E8353422-3FAF-4F8F-A7D5-F42D2B745AD2}">
      <text>
        <r>
          <rPr>
            <sz val="9"/>
            <color indexed="81"/>
            <rFont val="Tahoma"/>
            <family val="2"/>
          </rPr>
          <t xml:space="preserve">This indicator refers to socially inclusive and participatory engagement processes that contribute to improving risk knowledge and early warning systems. It highlights the involvement of diverse groups—including women, persons with disabilities, and indigenous communities—in shaping outcomes and decision-making.
</t>
        </r>
      </text>
    </comment>
    <comment ref="B43" authorId="0" shapeId="0" xr:uid="{B9977641-E1F4-44C2-94EB-0E8204CA113D}">
      <text>
        <r>
          <rPr>
            <sz val="9"/>
            <color indexed="81"/>
            <rFont val="Tahoma"/>
            <family val="2"/>
          </rPr>
          <t xml:space="preserve">This indicator refers to the use of advanced technology solutions—such as GIS, dashboards, and real-time monitoring tools—to track the coverage and comprehensiveness of early warning systems. It emphasizes inclusivity, multi-hazard integration, and accountability in ensuring system effectiveness.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59" authorId="0" shapeId="0" xr:uid="{80A08347-222B-4D66-AEAF-AE20F4BF2AAB}">
      <text>
        <r>
          <rPr>
            <sz val="11"/>
            <color theme="1"/>
            <rFont val="Aptos Narrow"/>
            <family val="2"/>
            <scheme val="minor"/>
          </rPr>
          <t>======
ID#AAABvND5zyg
tc={07230E7C-302B-104E-9140-1B8CCE14EE60}    (2025-11-04 10:54:28)
[Threaded comment]
Your version of Excel allows you to read this threaded comment; however, any edits to it will get removed if the file is opened in a newer version of Excel. Learn more: https://go.microsoft.com/fwlink/?linkid=870924
Comment:
    add "systems and processes" to address 2.2.12.1 Warning and forecast archival processes in place</t>
        </r>
      </text>
    </comment>
    <comment ref="J66" authorId="0" shapeId="0" xr:uid="{EF202D2F-0724-4D33-9943-21CD9F1B06F6}">
      <text>
        <r>
          <rPr>
            <sz val="11"/>
            <color theme="1"/>
            <rFont val="Aptos Narrow"/>
            <family val="2"/>
            <scheme val="minor"/>
          </rPr>
          <t>======
ID#AAABvND5zyc
tc={FD7EBFA1-B80D-4E4B-B958-6FB7D6293D6F}    (2025-11-04 10:54:28)
[Threaded comment]
Your version of Excel allows you to read this threaded comment; however, any edits to it will get removed if the file is opened in a newer version of Excel. Learn more: https://go.microsoft.com/fwlink/?linkid=870924
Comment:
    Potentially contributes to 2.2.5.4 as well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0" authorId="0" shapeId="0" xr:uid="{3BCEAB8A-F4D0-4A8A-8606-957AD9B07C26}">
      <text>
        <r>
          <rPr>
            <sz val="11"/>
            <color theme="1"/>
            <rFont val="Aptos Narrow"/>
            <family val="2"/>
            <scheme val="minor"/>
          </rPr>
          <t>======
ID#AAABvND5zyY
tc={551B5A19-F21E-4DFD-BB4E-E73EC6E375A9}    (2025-11-04 10:54:28)
[Threaded comment]
Your version of Excel allows you to read this threaded comment; however, any edits to it will get removed if the file is opened in a newer version of Excel. Learn more: https://go.microsoft.com/fwlink/?linkid=870924
Comment:
    I believe local communities and volunteers should also be added explicitly.
Reply:
    done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<sst xmlns="http://schemas.openxmlformats.org/spreadsheetml/2006/main" count="3901" uniqueCount="1272">
  <si>
    <t>GAP ANALYSIS CHECKLIST (CAPACITY ASSESSMENT)</t>
  </si>
  <si>
    <t>Official Country Name</t>
  </si>
  <si>
    <t>Afghanistan</t>
  </si>
  <si>
    <t>Special Classification</t>
  </si>
  <si>
    <t>Least Developed Country</t>
  </si>
  <si>
    <t>Landlocked Developing Country</t>
  </si>
  <si>
    <t>Small Island Developing State</t>
  </si>
  <si>
    <t>RESPONDENTS contributing to the capacity assessment</t>
  </si>
  <si>
    <t>Names</t>
  </si>
  <si>
    <t>Designation</t>
  </si>
  <si>
    <t>Lead Respondent Contact</t>
  </si>
  <si>
    <t>[NAME]
[EMAIL]
[WORK PHONE #]</t>
  </si>
  <si>
    <t>Date of completion</t>
  </si>
  <si>
    <t>month-year</t>
  </si>
  <si>
    <t>Select all data collection methods used in the conduct of the assessment:</t>
  </si>
  <si>
    <t>Document Review</t>
  </si>
  <si>
    <t>Surveys</t>
  </si>
  <si>
    <t>Informant Interviews</t>
  </si>
  <si>
    <t>Consultation Workshops</t>
  </si>
  <si>
    <t>Expert Opinions</t>
  </si>
  <si>
    <t>Field Observation</t>
  </si>
  <si>
    <t>Methodological Notes</t>
  </si>
  <si>
    <t>Pillar 1</t>
  </si>
  <si>
    <t>There are four composite-type success indicators associated with Pillar 1's four intermediary outcome statements. These map to the four key risk knowledge processes of (1) production, (2) access, (3) use, and (4) monitoring &amp; reporting.</t>
  </si>
  <si>
    <t>Each composite success indicator is constructed by five (5) sub-indicators or dimensions. Thus a total of 20 sub-indicators are assessed for this pillar.</t>
  </si>
  <si>
    <t>The RESPONDENT/S must rate each of the 20 sub-indicators in the RATINGS sheet based on a Maturity Scale from None/Less than Basic to Advanced.</t>
  </si>
  <si>
    <t>HOW TO:</t>
  </si>
  <si>
    <t xml:space="preserve">*Using the drop down menu (COLUMN C), select the maturity rating that best suits the known or perceived capacity of the country on the particular sub-indicator. </t>
  </si>
  <si>
    <t>*The accompanying Criteria Description will displayed on the adjacent column (D) when a maturity rating is selected, to facilitate assessment.</t>
  </si>
  <si>
    <t>*The RESPONDENT/S should provide justification, notes, and means of verification in Column E. Suggested MOVs include but are not limited to: official national documents and reports, studies/research, results of surveys, expert opinion, news/webstories</t>
  </si>
  <si>
    <t>* Hover on the sub-indicator name to read the definition in a note bubble.</t>
  </si>
  <si>
    <t>Pillar 2</t>
  </si>
  <si>
    <t>With regards to Pillar 2 on Detection, Monitoring, Analysis &amp; Forecasting, the Checklist provides only an indicative list of questions. As Pillar lead, WMO conducts a dedicated consultation process with constituent agencies (National Hydro-meteorological Services)  through which the relevant information is sourced accordingly. Therefore the Pillar 2 checklist provided here is for demonstration purposes only and not intended to be filled in through an additional process.</t>
  </si>
  <si>
    <t>Pillar 3</t>
  </si>
  <si>
    <t>*Highlight (cell shading or different font collor) the option that best describes the maturity level of the indicator/question</t>
  </si>
  <si>
    <t>* In the notes column, provide further detail, description, links to information sources and any relevant comments regarding the availability of the recommended item / action</t>
  </si>
  <si>
    <t>Pillar 4</t>
  </si>
  <si>
    <t>The 36 normative statements for Pillar 4 covers its 6 key areas: (1) legal and regulatory frameworks, (2) plan to act on early warnings, (3) embedding of early/anticipatory action in social protection systems</t>
  </si>
  <si>
    <t xml:space="preserve">(4) systematic capacities for EA/AA, (5) public awarness and education, (6) plans tied to pre-arranged financing. </t>
  </si>
  <si>
    <t>* Assess the dimension based on the normative statements by providing a score from 1-5 for all  36 statements in Column F. Note the totals and maturity index ratings are automatically computed.</t>
  </si>
  <si>
    <t>* Refer to the maturity matrix for the interpretation of the rating.</t>
  </si>
  <si>
    <t>* Provide notes and references in Column H.</t>
  </si>
  <si>
    <t>CROSS-PILLAR</t>
  </si>
  <si>
    <t>The 5 (intermediary) outcomes of the cross-cutting pillar is assessed through 28 normative questions.</t>
  </si>
  <si>
    <t>* Select the availability status of each element by selecting from a drop-down menu</t>
  </si>
  <si>
    <t>* In the next column, provide further detail, description, links to information sources and any relevant comments regarding the availability of the recommended item / action</t>
  </si>
  <si>
    <t>PILLAR 1 - RISK KNOWLEDGE</t>
  </si>
  <si>
    <t>EW4ALL IMPACT</t>
  </si>
  <si>
    <r>
      <t>Ensure that all people on Earth are covered by early warning systems by 2027</t>
    </r>
    <r>
      <rPr>
        <sz val="11"/>
        <color theme="4"/>
        <rFont val="Aptos"/>
        <family val="2"/>
      </rPr>
      <t xml:space="preserve">. </t>
    </r>
  </si>
  <si>
    <t>PILLAR 1 OUTCOME</t>
  </si>
  <si>
    <t>All countries produce and use risk information that informs and strengthens MHEWS, resulting in actionable and risk-informed warnings and targeted response.</t>
  </si>
  <si>
    <t>INTERMEDIARY OUTCOME 1</t>
  </si>
  <si>
    <t>Enhanced capability to produce quality, timely, and contextualized risk and disaster (losses and damages) information, through inclusive and participatory approaches</t>
  </si>
  <si>
    <t>Composite Indicator 1</t>
  </si>
  <si>
    <t>Systematic capacities to collect, validate, analyze risk and impact data for the production of quality, timely, and contextualized risk information</t>
  </si>
  <si>
    <t>Code</t>
  </si>
  <si>
    <t>SUB-INDICATOR</t>
  </si>
  <si>
    <t>SELECT RATING</t>
  </si>
  <si>
    <t>CRITERIA DESCRIPTION (What best describes the status of the sub-indicator?)</t>
  </si>
  <si>
    <t>JUSTIFICATION, EXPLANATORY NOTES, MEANS OF VERIFICATION</t>
  </si>
  <si>
    <t>Hazardous event and Disaster (losses and damages) tracking system</t>
  </si>
  <si>
    <t>Limited</t>
  </si>
  <si>
    <t>[Use this column to provide further detail, description, links to information sources and any relevant comments regarding the availability of the recommended item / action]</t>
  </si>
  <si>
    <t>Risk and component (H-E-V, impact) data and analytics, including methodologies, tools, and related analysis</t>
  </si>
  <si>
    <t>Use of technology solutions for risk knowledge production</t>
  </si>
  <si>
    <t>Use of diverse/hybrid risk knowledge data sources to include scientific, traditional, local and indigenous knowledge</t>
  </si>
  <si>
    <t>Established processes for socially-inclusive participatory engagement and coordination on risk knowledge production</t>
  </si>
  <si>
    <t>INTERMEDIARY OUTCOME 2</t>
  </si>
  <si>
    <t>Enhanced access to risk information and knowledge by all relevant actors</t>
  </si>
  <si>
    <t>Composite Indicator 2</t>
  </si>
  <si>
    <t>Level of access to risk information  by all relevant actors</t>
  </si>
  <si>
    <t>RATING</t>
  </si>
  <si>
    <t>CRITERIA DESCRIPTION</t>
  </si>
  <si>
    <t>MEANS OF VERIFICATION + NOTES</t>
  </si>
  <si>
    <t>Risk data architecture / repositories</t>
  </si>
  <si>
    <t>Risk information sharing systems</t>
  </si>
  <si>
    <t>Level of access to risk knowledge by country stakeholders</t>
  </si>
  <si>
    <t>Socially inclusive and gender-responsive  access to risk knowledge, including by persons with disabilities and vulnerable groups</t>
  </si>
  <si>
    <t>Use of Technology Solutions for Risk Knowledge Access by Country Stakeholders</t>
  </si>
  <si>
    <t>INTERMEDIARY OUTCOME 3</t>
  </si>
  <si>
    <t>Strengthened application of risk information along the countries’ EWS value chain</t>
  </si>
  <si>
    <t>Composite Indicator 3</t>
  </si>
  <si>
    <t>Degree of application of risk information along the countries’ EWS value chain</t>
  </si>
  <si>
    <t>EWS Decision-Support and Coordination Mechanisms</t>
  </si>
  <si>
    <t>Use of risk knowledge in the development of impact-based forecasts</t>
  </si>
  <si>
    <t>Use of risk knowledge in defining warning messages for alert systems</t>
  </si>
  <si>
    <t>Use of risk knowledge in planning and implementing preparedness and response  measures</t>
  </si>
  <si>
    <t>Socially Inclusive and Gender-Responsive Application of Risk Knowledge by stakeholders</t>
  </si>
  <si>
    <t>INTERMEDIARY OUTCOME 4</t>
  </si>
  <si>
    <t>Enhanced capacities to monitor and report on the coverage and effectiveness of early warning systems and apply learning to improve approaches</t>
  </si>
  <si>
    <t>Composite Indicator 4</t>
  </si>
  <si>
    <t>Level of capacities to monitor and report on the coverage and effectiveness of early warning systems and apply learning to improve approaches</t>
  </si>
  <si>
    <t>Level of engagement with Sendai Framework Monitor (regularity and comprehensiveness)</t>
  </si>
  <si>
    <t>MHEWS with M&amp;E systems or tracked in M&amp;E systems</t>
  </si>
  <si>
    <t>Processes to Update Strategies and Plans to Improve Risk Knowledge and early warning Systems</t>
  </si>
  <si>
    <t>Socially-inclusive participatory engagement in improving risk knowledge and early warning  systems</t>
  </si>
  <si>
    <t>Use of technology solutions for monitoring and evaluation of coverage and comprehensive of early warning systems</t>
  </si>
  <si>
    <t>SubInd1</t>
  </si>
  <si>
    <t>SubInd2</t>
  </si>
  <si>
    <t>SubInd3</t>
  </si>
  <si>
    <t>SubInd4</t>
  </si>
  <si>
    <t>Rating</t>
  </si>
  <si>
    <t>Crit_1</t>
  </si>
  <si>
    <t>Crit_2</t>
  </si>
  <si>
    <t>Crit_3</t>
  </si>
  <si>
    <t>Crit_4</t>
  </si>
  <si>
    <t>None or Less than Basic</t>
  </si>
  <si>
    <t>-Complete lack of disaster (losses and damages) tracking system (DTS)
- No tools are in place to record, analyze, or manage data related to disasters and their impacts</t>
  </si>
  <si>
    <t xml:space="preserve">- No formal data architecture or repositories are established within the government agency or ministry.  
- Databases do not exist, and data is stored in ad-hoc, unstructured formats, often inaccessible or lost.  
- No inter-agency data sharing agreements or policies are in place, hindering collaboration and interoperability.  
- No formal data management processes or guidelines, leading to inconsistent storage, security, or access.  
- No financial or technical resources allocated to the development or maintenance of data infrastructure.  </t>
  </si>
  <si>
    <t xml:space="preserve">	- No mechanisms exist at any level (national or local) to integrate risk analytical capabilities with decision-making processes, or any efforts are negligible, uncoordinated, and lack practical application.
	- No institutional set-ups, such as mandates, Terms of Reference (TORs), or protocols, are in place to establish coordination or decision-support systems, or existing arrangements are fragmented, minimal, and ineffective.
	- No personnel, facilities, or operational assets are allocated to support risk management, or any available resources are inadequate, underdeveloped, and insufficient to meet basic needs.
	- No computing technologies or other operational hardware are available to support risk analysis or decision-making, or any technologies present are outdated, poorly maintained, or lack functionality.
No financial or technical resources are allocated to develop or sustain decision-support mechanisms, or funding is negligible and unable to support meaningful progress.</t>
  </si>
  <si>
    <t xml:space="preserve"> 	- No engagement with the Sendai Framework Monitor, or any engagement is negligible, sporadic, and lacks meaningful contributions.
	- No reports have been submitted since 2018, or any submitted reports are incomplete and fail to meet basic reporting standards.
	- No effort is made to meet even the minimum data requirements, or any attempts are minimal, inconsistent, and insufficient to fulfill obligations.</t>
  </si>
  <si>
    <r>
      <t xml:space="preserve">- </t>
    </r>
    <r>
      <rPr>
        <sz val="11"/>
        <color theme="1"/>
        <rFont val="Aptos Narrow"/>
        <family val="2"/>
        <scheme val="minor"/>
      </rPr>
      <t>Disaster tracking systems (DTS) established
- No standard procedure for data collection
- No standard methodologies for L&amp;D assessment
- No formally agreed definitions / taxonomies
- Workplans and SOPs being developed</t>
    </r>
  </si>
  <si>
    <t>- Initial, fragmented efforts to create a data architecture or repository exist but lack standardization or scalability.  
- Databases are rudimentary and poorly maintained, with inconsistent organization or usability.  
- Limited and project-specific data sharing agreements exist but do not address broader agency or inter-agency needs.  
- Data management practices are informal or undocumented, leading to inefficiencies or data loss.  
- Minimal funding and technical expertise are available, often reliant on external or one-time support.  
- Data security measures are basic, exposing vulnerabilities to unauthorized access or data breaches.</t>
  </si>
  <si>
    <t xml:space="preserve"> - Basic or fragmented mechanisms exist at the national level, with minimal consideration for local-level integration or applicability.  
- Institutional set-ups are ad hoc, with informal mandates or TORs and limited protocols to guide coordination.  
- Facilities, personnel, and operational assets are temporary or project-specific, lacking consistent allocation or localization.  
- Basic computing technologies and operational hardware are available but primarily support national-level functions with no local reach.  
- Financial resources are minimal and project-based, with no sustainable funding to expand or localize the mechanism. </t>
  </si>
  <si>
    <t xml:space="preserve"> - Engagement is minimal and irregular.  
  - Reports have been submitted fewer than two times since 2018.  
  - Reports meet only the minimum data requirements, with no additional or recommended data provided.</t>
  </si>
  <si>
    <t>Substantial</t>
  </si>
  <si>
    <t>- DTS undergoing institutionalization to enhance data value chain quality and performance
- Workflows and SOPs are adopted
- Capacities of sub-national and sectoral entities are being enhanced to follow standards and common tools, frameworks, and methodologies
- Relevant disaggregation (sex, age, disability, income, geography) is progressively collected
- Limited use cases in different risk knowledge processes (i.e. not yet informing IBF, AA, development planning)</t>
  </si>
  <si>
    <t>- A partially developed data architecture exists, supporting structured data storage and retrieval for some programs.  
- Centralized repositories are in development but may not yet cover all agency or ministry data needs.  
- Data sharing agreements exist between the agency or ministry and select partners but lack comprehensive inter-agency coverage.  
- Documented data management policies address key areas (e.g., metadata, versioning, storage) but are inconsistently applied across units.  
- Financial and technical resources are moderately available but insufficient to scale or optimize the infrastructure.  
- Security protocols and backup systems are implemented but may not meet all legal, ethical, or operational standards.</t>
  </si>
  <si>
    <t>- Mechanisms are partially integrated, combining risk analytical capabilities with decision-making processes at the national level, with emerging applications at the local level.  
- Institutional set-ups, such as mandates and protocols, exist but may not fully account for localized needs or contexts.  
- Facilities, personnel, and operational assets are moderately available, with some distribution to local levels but insufficient to meet broader demands.  
- Computing technologies and operational hardware support national and limited local functions but lack the capacity for full localization.  
- Financial resources are moderately consistent, enabling core functions at the national level but insufficient to support comprehensive localization.</t>
  </si>
  <si>
    <t xml:space="preserve"> - Moderate engagement with Sendai Framework Monitor.  
  - Reports have been submitted at least three times since 2018.  
  - Reporting meets the minimum data requirements and includes some recommended data, though gaps remain in comprehensiveness.</t>
  </si>
  <si>
    <t>Comprehensive</t>
  </si>
  <si>
    <r>
      <t xml:space="preserve">- </t>
    </r>
    <r>
      <rPr>
        <sz val="11"/>
        <color theme="1"/>
        <rFont val="Aptos Narrow"/>
        <family val="2"/>
        <scheme val="minor"/>
      </rPr>
      <t xml:space="preserve">DTS is fully institutionalized, with government ownership or recognition as a main or authoritative source of historical data on hazardous events and recorded losses, damages, and impacts
- Advanced functionalities for data collection, analysis, vizualization are being developed
- Relevant disaggregation is considered standard in data collection and analysis
- Increasingly informing different risk knowledge processes for EW-EA </t>
    </r>
    <r>
      <rPr>
        <b/>
        <sz val="11"/>
        <color theme="1"/>
        <rFont val="Aptos Narrow"/>
        <family val="2"/>
        <scheme val="minor"/>
      </rPr>
      <t>(</t>
    </r>
    <r>
      <rPr>
        <sz val="11"/>
        <color theme="1"/>
        <rFont val="Aptos Narrow"/>
        <family val="2"/>
        <scheme val="minor"/>
      </rPr>
      <t>IBF, AA, prepardness and response planning, monitoring effectiveness of EWS</t>
    </r>
    <r>
      <rPr>
        <b/>
        <sz val="11"/>
        <color theme="1"/>
        <rFont val="Aptos Narrow"/>
        <family val="2"/>
        <scheme val="minor"/>
      </rPr>
      <t>)</t>
    </r>
    <r>
      <rPr>
        <sz val="11"/>
        <color theme="1"/>
        <rFont val="Aptos Narrow"/>
        <family val="2"/>
        <scheme val="minor"/>
      </rPr>
      <t xml:space="preserve">
- Regular financial ressources are available to operate and maintain system</t>
    </r>
  </si>
  <si>
    <t xml:space="preserve">- A fully developed, standardized, and centralized data architecture supports efficient and scalable data storage, access, and analytics across the agency or ministry.  
- Well-maintained repositories ensure seamless integration of structured, semi-structured, and unstructured data for diverse government functions.  
- Comprehensive inter-agency and inter-ministry data sharing agreements are in place, enabling collaboration while adhering to legal and regulatory standards.  
- Robust and standardized data management policies cover all aspects, including metadata, lifecycle management, archival, and compliance with national and international standards.  
- Dedicated and sustainable financial and technical resources ensure the continuous operation and improvement of the data infrastructure.  
- Security measures meet or exceed government standards, with encryption, regular audits, and disaster recovery protocols in place.  </t>
  </si>
  <si>
    <t xml:space="preserve">- Mechanisms are fully integrated, supporting risk analytical capabilities and decision-making processes at both national and local levels.  
- Institutional set-ups are well-developed, with clear mandates, TORs, and protocols ensuring effective coordination and decision-support across governance levels.  
- Facilities, personnel, and operational assets are dedicated and appropriately distributed, ensuring consistent support at national and local levels.  
- Computing technologies and operational hardware are advanced and adaptable, supporting localized data integration, predictive analytics, and real-time decision-making.  
- Dedicated and sustainable financial resources ensure long-term functionality, maintenance, and gradual expansion of mechanisms to address local needs effectively. </t>
  </si>
  <si>
    <t xml:space="preserve">  - Regular and consistent engagement with Sendai Framework Monitor.  
  - Reports have been submitted at least four times since 2018, demonstrating annual or near-annual participation.  
  - Reporting is comprehensive, consistently including recommended data beyond the minimum requirements.</t>
  </si>
  <si>
    <t>Advanced</t>
  </si>
  <si>
    <t>- Use cases/application of data for decision-support has been analyzed and specific outputs and services ( e.g. calculators, dashboards, storymap, report generator) have been developed  to allow for its more advanced usage
-  Data from the system is widely used across various sectors, offering extensive coverage and utility in not just EWS processes but in disaster risk reduction and resilience building efforts 
- Additional resources are allocated for more sophisticated data collection, management and analysis, and DTS system enhancements</t>
  </si>
  <si>
    <t xml:space="preserve">- Data architecture is highly advanced, leveraging cutting-edge technologies such as cloud-native solutions, real-time data processing, and blockchain for transparency and accountability.  
- Repositories are fully optimized, supporting advanced analytics, predictive modeling, and AI-driven decision-making for government policies and programs.  
- Agile, multi-sectoral, and international data sharing agreements ensure seamless collaboration while adhering to the highest legal, ethical, and security standards.  
- Data management policies are exemplary, driving innovation and alignment with emerging global standards and technological advancements.  
- Financial and technical resources are diversified, ensuring adaptability to future challenges and the scalability of infrastructure.  
- Security protocols are exemplary, with proactive threat detection, incident response systems, and compliance with global best practices.  
- The system enables transformative data use, driving efficient public service delivery, evidence-based policymaking, and citizen engagement.  </t>
  </si>
  <si>
    <t xml:space="preserve">- Mechanisms are exemplary, fully decentralized, and tailored to local contexts while maintaining seamless integration with national systems.  
- Institutional set-ups are deeply embedded at both national and local levels, with localized mandates, TORs, and protocols enabling context-specific decision-making.  
- Facilities, personnel, and operational assets are optimized for localized use, with strong interlinkages to ensure alignment with national-level strategies.  
- Computing technologies and operational hardware are state-of-the-art, enabling advanced data processing, scenario modeling, and real-time, locally-driven decision support.  
- Financial resources are diversified and flexible, ensuring sustainability, innovation, and scalability to meet both national and localized risk management needs.  </t>
  </si>
  <si>
    <t xml:space="preserve">  - Fully engaged and proactive in using Sendai Framework Monitor.  
  - Reports have been submitted every year since 2018, reflecting maximum regularity.  
  - Reporting is highly comprehensive, including all recommended data and additional context or information that enhances the quality and usability of the reports.  </t>
  </si>
  <si>
    <t>Not Scored</t>
  </si>
  <si>
    <t xml:space="preserve">	- No formal processes or policies exist for collecting, analyzing, or using risk and impact data, or only negligible, ad hoc efforts are present without structure or consistency.
	- No SOPs exist for risk and impact data collection, analysis, or assessment applications, or only incomplete and ineffective procedures are used sporadically.
	- No documentation or formal guidelines exist for methodologies, tools, or analytics related to risk assessment, or any existing references are highly fragmented and impractical.
	- No governance structures or accountability exist for integrating risk data into decision-making, or only minimal, tokenistic efforts are present without impact.
	- No technical tools, platforms, or skilled personnel exist to support risk data collection or assessments, or any available tools are rudimentary and fail to meet basic standards.
	- No financial resources are allocated to data collection, methodology development, or analytics, or funding is negligible and insufficient for meaningful action.
	- No risk or impact data is collected or analyzed, or any available data is sporadic, incomplete, and unreliable, with no systematic approach.
	- Formats, if any, are unstructured or non-existent, or data is stored in inconsistent, inaccessible formats with no standardization.
	- No interoperability between systems or tools exists, or connections are minimal and insufficient to reduce silos effectively.
	- No analytics or assessment tools are applied, or any tools in use are rudimentary and fail to connect risk data to meaningful decision-making.</t>
  </si>
  <si>
    <t xml:space="preserve">	- No platforms or mechanisms are in place for sharing risk information across national and local government levels, or any existing attempts are negligible, fragmented, and ineffective.
	- No formal processes or policies exist for accessing or disseminating risk intelligence at any government level, or existing processes are informal, ad hoc, and lack structure.
	- No risk intelligence analytical software is available, or any tools that exist are outdated, unsupported, or unable to facilitate meaningful data sharing within or across government bodies.
	- No governance structures or accountability exist for managing, securing, or maintaining risk information sharing, or any governance efforts are negligible and lack enforcement.
	- No personnel with expertise in risk information platforms or data-sharing protocols are available at either national or local levels, or any personnel lack adequate training or capacity.
	- No financial resources are allocated to develop or maintain platforms for risk information sharing, or funding is negligible and insufficient for functional implementation.
Risk data remains siloed within specific departments or agencies, with no accessibility or usability across government bodies, or any attempts at accessibility are sporadic and ineffective.</t>
  </si>
  <si>
    <t>- No integration of risk knowledge in the development of impact-based forecasts, or any attempts are negligible, sporadic, and lack practical application.
-Forecasts are solely weather-focused, with no consideration of potential impacts, or any impact considerations are minimal, poorly analyzed, and insufficient to inform decision-making.</t>
  </si>
  <si>
    <t xml:space="preserve">	'- Early Warning Systems have no associated Monitoring and Evaluation (M&amp;E) systems, or any existing mechanisms are negligible, fragmented, and ineffective.
	- No tracking, monitoring, or evaluation of Early Warning System (EWS) activities exists within government frameworks, or any efforts are sporadic and lack structure.
M&amp;E for EWS is entirely absent from government plans or priorities, or is mentioned superficially without meaningful implementation or resources.</t>
  </si>
  <si>
    <t>- Ad-hoc or pilot efforts exist to collect and analyze risk data, but they lack structure or consistency.
- Risk and impact data collection is sporadic and uncoordinated, with limited application in risk assessments.
- SOPs are drafted but not finalized, adopted, or consistently followed.
- Existing procedures are informal, with no standardization across teams or departments.
- Basic tools or software may be used, but they are insufficient for meaningful analysis or risk assessment.
- Limited expertise among personnel, with minimal training available for risk data, analytics, and assessment methodologies.
- Financial resources are one-time or project-specific, with no sustainable funding model.
- Data formats are inconsistent and not interoperable with other systems, limiting effective data sharing and assessment.
- Analytics and assessments are basic, often manual, providing minimal insights for risk-informed decision-making.
- Scientific or structured methodologies dominate, with no incorporation of innovative, cross-disciplinary, or risk assessment approaches.</t>
  </si>
  <si>
    <t>- Initial or ad-hoc efforts exist to share risk information, but they lack structure and consistency, with limited accessibility for national and local users.
- Basic or pilot risk intelligence software may be available, but it is only accessible to a small number of users within certain departments and lacks full functionality.
- Data sharing processes are informal, with no standardization or clear protocols for access or dissemination across national and local government.
- Minimal expertise in managing or maintaining the platform, with limited user support or training available.
- Financial resources are project-based or one-time, with no sustainable funding for platform improvements or expansion to cover more government levels.
- Risk information is shared infrequently, manually, and inconsistently, providing limited value to users across different levels of government.</t>
  </si>
  <si>
    <t>-  Risk knowledge is minimally considered, and its application is limited to a few isolated cases. Forecasts occasionally reference generic risks but lack specificity or relevance to local contexts.</t>
  </si>
  <si>
    <t xml:space="preserve"> - M&amp;E systems are minimally applied to EWS.  
  - EWS activities are inconsistently tracked, often limited to isolated programs or projects.  
  - No standardized indicators or methodologies for tracking EWS efforts.  
  - M&amp;E is conducted sporadically and lacks integration with broader government systems.</t>
  </si>
  <si>
    <t>- Policies and frameworks for risk data collection and analysis are partially developed but inconsistently applied in risk assessments.
- Accountability structures are emerging, but roles and responsibilities for risk data and assessment processes are not fully clear.
- Core resources (e.g., personnel, basic tools, and software) are available but may not meet all analytical or assessment needs.
- Training programs exist but are not comprehensive, leaving gaps in risk assessment capacity and analytical skills.
- Financial resources are moderately consistent but insufficient to scale efforts or adopt advanced assessment tools.
- Risk and impact data collection is structured but limited in scope, quality, or applicability to risk assessments.
- Data formats are moderately standardized and partially interoperable with other systems, improving data sharing but not fully supporting comprehensive assessments.
- Analytics and assessments use basic tools or software, providing useful but limited insights for decision-making.
- Outputs from risk assessments inform some decisions but may not be fully comprehensive or timely for strategic planning.</t>
  </si>
  <si>
    <r>
      <rPr>
        <sz val="11"/>
        <color theme="1"/>
        <rFont val="Aptos Narrow"/>
        <family val="2"/>
        <scheme val="minor"/>
      </rPr>
      <t>- A partially implemented risk information sharing platform is in place, with some structured processes for sharing risk intelligence across government departments.
- Risk intelligence software with basic analytical functions is accessible to multiple users, including both national and select local government users, though access may still be restricted.
- Standardized data-sharing protocols are partially developed, though interoperability between national and local systems remains limited.
- Training and support for platform users are available but may not cover all functionalities, and access to training may be uneven across national and local levels.
- Financial resources are moderately consistent, allowing for basic maintenance but limiting scalability to provide access to all relevant government levels.
- Risk information sharing is structured but not comprehensive, with limitations in scope, coverage, and timeliness, affecting its utility across both national and local government levels.</t>
    </r>
  </si>
  <si>
    <t>- Risk knowledge is moderately applied, with a focus on known hazards and their potential impacts. Forecasts include tailored impact scenarios for some regions or sectors but may not address all vulnerabilities or risks comprehensively.</t>
  </si>
  <si>
    <t xml:space="preserve">  - Early Warning Systems are moderately integrated into government M&amp;E frameworks.  
  - Key EWS activities are tracked using defined indicators, though coverage may be incomplete.  
  - M&amp;E systems provide some feedback on performance but lack a systematic approach to inform decision-making.  
  - Tracking is limited to specific sectors or regions and may not include cross-sectoral risks.</t>
  </si>
  <si>
    <t>- Risk and impact data processes are fully embedded in organizational policies, decision-making frameworks, and assessment practices.
- Clear governance structures and accountability ensure the systematic use of risk analytics and assessments.
- Advanced tools, platforms, and systems (e.g., predictive models, data visualization) are in place, supporting in-depth risk assessments.
- Staff are well-trained and consistently updated on the latest methodologies, tools, and risk assessment practices.
- Dedicated and sustainable financial resources ensure long-term support for risk data collection, analytics, and assessment efforts.
- Risk and impact data collection is comprehensive, with standardized and interoperable formats across departments and agencies.
- Advanced analytics and assessment tools are applied regularly, providing actionable insights for strategic and risk-informed decision-making.
- Outputs from assessments are timely, credible, and consistently used across all levels of the organization.
- Engagement with external stakeholders ensures risk data and assessments are collaborative and aligned with broader sectoral benchmarks.</t>
  </si>
  <si>
    <t>- A fully developed, standardized risk information sharing platform is accessible to both national and local government users, supporting real-time access to risk intelligence.
- The platform includes advanced analytical tools (e.g., predictive models, data visualization) for in-depth risk analysis and decision support at multiple government levels.
- Interoperability protocols allow seamless data exchange between national and local government systems, enhancing cross-departmental and inter-governmental collaboration.
- Users at both national and local levels are well-trained in platform functionalities, with ongoing support and training programs to ensure effective usage and skills development.
- Dedicated and sustainable financial resources support platform maintenance, upgrades, and expansion to accommodate growing user needs across all government levels.
- Risk information sharing is consistent, comprehensive, and timely, ensuring that relevant departments and users at both national and local levels have access to up-to-date risk intelligence.</t>
  </si>
  <si>
    <t>- Risk knowledge is systematically integrated into impact-based forecasts, covering most key hazards and their potential impacts. Forecasts are region-specific, include detailed impact scenarios, and inform actionable decisions for various stakeholders.</t>
  </si>
  <si>
    <t xml:space="preserve">  - Early Warning Systems are comprehensively tracked in M&amp;E systems at national and local levels.  
  - Standardized indicators and methodologies are used for monitoring and evaluation of EWS efforts across multiple sectors.  
  - M&amp;E findings are systematically used to improve and adapt EWS policies and programs.  
  - Strong coordination exists between government agencies to ensure alignment and consistency in tracking.  </t>
  </si>
  <si>
    <t>- Risk and impact data integration is a core organizational value, influencing internal and external policies, practices, and risk assessments.
- Governance structures are highly agile and foster cross-sectoral coordination and innovation in risk assessment approaches.
- Cutting-edge tools and platforms (e.g., real-time analytics, AI, machine learning) are consistently upgraded to remain at the forefront of risk assessment technology.
- Personnel are leaders in risk analytics and assessment, with ongoing training and collaboration to share and implement best practices.
- Diversified and adaptable financial resources ensure resilience and innovation, supporting continuous scaling of risk assessment capabilities.
- Risk and impact data collection processes are transformative, driving systemic change, setting new benchmarks, and enabling comprehensive risk assessments.
- Fully interoperable formats enable seamless data exchange across sectors and organizations, facilitating cross-collaboration in risk assessments.
- Real-time analytics and scenario-based models enable proactive, risk-informed decision-making, influencing internal and external outcomes.
- Risk and impact assessments influence not only internal strategy but also external policies, driving cross-organizational collaboration and alignment.</t>
  </si>
  <si>
    <t>- Risk information sharing is a core governmental value, with the platform serving as an integrated, transformative tool for collaboration across national and local levels of government.
- The platform is highly advanced, leveraging cutting-edge technologies (e.g., AI-driven analytics, real-time data processing, blockchain) to support secure, scalable, and dynamic risk intelligence sharing.
- Interoperability extends beyond internal government systems to enable seamless data exchange with external partners and stakeholders, both nationally and internationally.
- Personnel across national and local levels are experts in risk intelligence and platform management, with continuous professional development and collaboration to optimize platform usage.
- Financial resources are diversified and adaptable, ensuring platform resilience, scalability, and continuous innovation at all levels of government.
- Risk information sharing is proactive and transformative, providing real-time insights that drive strategic decision-making, risk management, and policy formulation across national and local levels.
- The platform sets benchmarks in data security, accessibility, and usability, establishing a model for inter-governmental and multi-sectoral collaboration.</t>
  </si>
  <si>
    <t>-Advanced use of risk knowledge fully informs the development of impact-based forecasts. Forecasts are dynamically updated with real-time risk data, account for cascading effects, and are co-developed with stakeholders for maximum relevance and usability.</t>
  </si>
  <si>
    <t xml:space="preserve"> - Early Warning Systems are fully embedded in government M&amp;E frameworks, with advanced and dynamic tracking systems.  
  - Real-time data and advanced technologies (e.g., dashboards, GIS-based tracking) are used for continuous monitoring.  
  - M&amp;E systems are fully institutionalized, with cross-sectoral and multi-level coordination ensuring comprehensive oversight.  
  - Evaluation findings are regularly used to inform proactive decision-making and improve EWS policies and practices.  
  - Feedback loops and adaptive mechanisms ensure M&amp;E systems remain relevant and responsive to emerging risks.  </t>
  </si>
  <si>
    <t>- No use of technology solutions or innovative practices in risk knowledge production, or only negligible, fragmented, and non-functional practices exist without meaningful application.
	- Reliance on manual or traditional methods, with no digital tools, platforms, or innovations, or only the occasional use of outdated and ineffective digital tools.
	- No organizational plans or policies to integrate technology into risk knowledge production, or any existing plans are incomplete, poorly implemented, or ineffective.
	- No technical expertise or staff dedicated to technological innovation, or only limited, inadequately trained personnel with insufficient capacity are available.
	- No financial resources allocated for technological tools or capacity building, or funding is negligible and insufficient to support meaningful technological adoption.
	- Risk knowledge production processes are entirely inefficient, non-scalable, and unmodernized, or show only negligible signs of partial modernization without significant impact.</t>
  </si>
  <si>
    <t xml:space="preserve">	- No media or platforms are established for accessing risk knowledge, or any existing mechanisms are negligible, fragmented, and lack functionality, with little to no official channels or institutional support.
	- No formal structures or policies exist to support access to risk knowledge at national or local levels, or any existing policies are ad hoc, ineffective, and lack enforcement.
	- No financial or technical resources are allocated to disseminate risk knowledge within the country, or any resources available are negligible and insufficient for meaningful dissemination.
	- Risk knowledge is not distributed to any stakeholders, or distribution is minimal, reaching only a negligible portion of the population with no significant awareness or impact.</t>
  </si>
  <si>
    <t xml:space="preserve">	- No integration of risk knowledge in the process of defining warning messages, or any attempts are negligible, inconsistent, and lack meaningful application.
	- Warning messages are generic and hazard-focused, with no consideration of specific impacts or contextual factors, or any efforts to contextualize messages are minimal and ineffective.
Processes rely solely on technical hazard data without referencing vulnerability, exposure, or societal risk factors, or any inclusion of these factors is sporadic and poorly implemented.</t>
  </si>
  <si>
    <t xml:space="preserve">	- No processes exist to update strategies or plans for improving risk knowledge or risk management systems, or any attempts are negligible, ad hoc, and lack effectiveness.
- Monitoring &amp; Evaluation (M&amp;E) data is not used in any capacity for revising or improving strategies or systems, or any usage is minimal, inconsistent, and fails to inform meaningful improvements.</t>
  </si>
  <si>
    <t>- Ad-hoc or pilot efforts to incorporate technology solutions, lacking consistency or scalability.  
- Basic tools (e.g., spreadsheets, email) may be used but are not designed for risk knowledge production.  
- No clear framework for leveraging technology in innovative ways.  
- Limited expertise in using advanced technology, with minimal training or capacity building.  
- Financial resources for technology solutions are one-time or project-specific, insufficient for long-term integration.  
- Processes remain largely manual, with minimal improvement in efficiency or output.</t>
  </si>
  <si>
    <t>- Risk knowledge is available through a single medium (e.g., printed reports or basic online access), with minimal institutional support and limited coordination.
- Access is restricted primarily to national-level agencies, with minimal availability or support at local levels.
- Limited financial resources are allocated, typically one-time or project-specific, with no sustainable funding model.
- Risk knowledge reaches only a few stakeholders in specific regions or sectors, with little impact or awareness across the broader population.</t>
  </si>
  <si>
    <t xml:space="preserve"> - Limited use of risk knowledge in defining warning messages, with some basic consideration of potential impacts.  
  - Risk knowledge is inconsistently applied and limited to isolated hazards or regions.  
  - Minimal use of structured processes for integrating risk data (e.g., no systematic reference to historical data, vulnerability assessments, or stakeholder input).  
  - Warning messages provide vague or general information, insufficient for targeted actions.</t>
  </si>
  <si>
    <t xml:space="preserve">  - Processes to update strategies or plans are informal or sporadic.  
  - Updates are reactive and driven by external events rather than systematic reviews.  
  - M&amp;E data is occasionally referenced but not consistently or systematically used in decision-making. </t>
  </si>
  <si>
    <t>- Technology solutions are partially integrated into risk knowledge production, but gaps remain in consistency or optimization.  
- Some innovative tools or platforms are used, but their application may be siloed or limited in scope.  
- Frameworks for technology use are emerging but not fully institutionalized.  
- Staff have moderate expertise, with some training available, but not all users are proficient.  
- Financial support for technology is moderately consistent but may limit access to advanced solutions or upgrades.  
- risk knowledge production shows noticeable improvements in efficiency and scalability through technology, though potential remains underutilized.</t>
  </si>
  <si>
    <t>- Risk knowledge is accessible through multiple media, such as online platforms and printed materials, though integration and institutional support are inconsistent.
- Access is provided at both national and local levels, but local access may be uneven and dependent on specific projects or initiatives.
- Financial resources are moderately consistent, allowing for some dissemination, but may not cover all regions or ensure long-term sustainability.
- Risk knowledge reaches a moderate portion of the country, with coverage in major regions but limited reach in rural or underserved areas, and there is limited coordination across institutions.</t>
  </si>
  <si>
    <t xml:space="preserve"> - Moderate integration of risk knowledge into the processes for defining warning messages.  
  - Processes involve the use of structured risk assessments (e.g., basic exposure and vulnerability analysis) to inform message content.  
  - Risk knowledge is applied systematically to key hazards and regions, though some gaps may remain for complex or cascading risks.  
  - Warning messages are more specific and actionable, addressing identified risk factors and tailored for at-risk groups.  </t>
  </si>
  <si>
    <t xml:space="preserve">  - Formal processes to update strategies or plans exist but are applied inconsistently or only for certain sectors or hazards.  
  - Updates are based on M&amp;E data to a moderate extent, though gaps exist in how data informs broader improvements.  
  - Risk knowledge and risk management systems are partially addressed during updates, with room for further integration and refinement.</t>
  </si>
  <si>
    <t>- Technology solutions and innovation are systematically integrated into all aspects of risk knowledge production.  
- Advanced tools and platforms (e.g., data analytics, AI, cloud-based systems) are used to enhance efficiency, scalability, and accuracy.  
- Clear organizational policies and frameworks guide the effective use of technology and innovation.  
- Sufficient resources, including skilled personnel and ongoing training programs, are consistently available.  
- Financial resources are sustainable, with dedicated budgets ensuring continuous technological advancement.  
- risk knowledge production processes are highly efficient, scalable, and adaptive, leveraging technology for optimal outcomes.</t>
  </si>
  <si>
    <t>- Risk knowledge is accessible through diverse media, including online platforms, mobile applications, and printed materials, with strong institutional support ensuring consistent availability.
- Institutional structures and policies ensure access to risk knowledge at both national and local levels, with coordinated dissemination efforts.
- Dedicated and sustainable financial resources support the long-term maintenance and expansion of access channels across the country.
- Risk knowledge reaches most regions within the country, with strong coverage across both urban and rural areas, enhancing awareness and preparedness among a broad range of stakeholders.</t>
  </si>
  <si>
    <t xml:space="preserve"> - Systematic and comprehensive use of risk knowledge in defining warning messages.  
  - Processes integrate detailed multi-hazard risk assessments, including vulnerability, exposure, and impact models.  
  - Stakeholder collaboration and feedback loops are established to ensure the relevance and effectiveness of messages.  
  - Warning messages clearly communicate specific risks, tailored impacts, and actionable recommendations for diverse audiences.</t>
  </si>
  <si>
    <t xml:space="preserve">  - Systematic processes are in place to regularly update strategies and plans, ensuring alignment with evolving risk knowledge and management needs.  
  - M&amp;E data is consistently used to inform updates, driving improvements in strategies and risk management systems.  
  - Updates are multi-sectoral and inclusive of diverse risks, including cascading and compound risks.  
  - Processes are institutionalized and occur at regular intervals with stakeholder involvement.</t>
  </si>
  <si>
    <t xml:space="preserve">- Technology and innovation are at the forefront of risk knowledge production, setting new benchmarks for efficiency and creativity.  
- Cutting-edge tools (e.g., machine learning, blockchain, IoT) and methodologies drive transformative practices.  
- Frameworks for technology integration are highly advanced, agile, and adaptable to new developments.  
- Personnel are leaders in technological innovation, with continuous training and collaboration across sectors.  
- Diversified and adaptable financial resources enable experimentation, innovation, and scaling of cutting-edge solutions.  
- risk knowledge production processes are transformative, enabling new ways of collaboration, dissemination, and impact through technological leadership.  </t>
  </si>
  <si>
    <t>- Risk knowledge is accessible through highly integrated media, including online platforms, mobile apps, social media, and live broadcasts, tailored to stakeholder preferences and backed by strong institutional frameworks.
- Institutionalized at both national and local levels, with real-time or near real-time information sharing capabilities and high levels of inter-agency coordination.
- Financial resources are diversified and adaptable, ensuring resilience, scalability, and continuous innovation in access methods.
- Risk knowledge has universal reach, covering all regions, communities, and demographics, including marginalized and remote populations, making it an essential and widely-used resource across the country.</t>
  </si>
  <si>
    <t xml:space="preserve"> - Fully institutionalized processes for defining warning messages based on advanced and dynamic use of risk knowledge.  
  - Risk knowledge is continuously updated with real-time data and includes detailed cascading and compound risk analyses.  
  - Processes incorporate cutting-edge tools (e.g., AI-driven risk modeling, scenario-based planning) and are co-developed with cross-sectoral stakeholders.  
  - Warning messages are highly targeted and precise, providing context-specific, multi-channel, and accessible information that reflects the full spectrum of risks and impacts.</t>
  </si>
  <si>
    <t xml:space="preserve">  - Advanced and dynamic processes are fully institutionalized to regularly update strategies and plans.  
  - Updates are driven by real-time and comprehensive M&amp;E data, leveraging advanced tools (e.g., predictive analytics, scenario-based planning) to refine risk knowledge and management systems.  
  - Processes are inclusive, engaging stakeholders from national to local levels, and address emerging, cascading, and complex risks.  
  - Updates result in highly adaptive and forward-looking strategies and plans that proactively manage risks across all sectors and scales.  </t>
  </si>
  <si>
    <t xml:space="preserve">	- No recognition or use of diverse knowledge data sources, or only negligible acknowledgment of alternative sources without meaningful integration.
	- Processes and frameworks are entirely reliant on a single type of knowledge (e.g., only scientific), or any attempts to include other knowledge types are tokenistic and ineffective.
	- No inclusion of traditional, local, or indigenous knowledge, or any inclusion is sporadic, superficial, and lacks proper representation or integration.
	- No staff or expertise dedicated to integrating diverse knowledge systems, or only minimal, inadequately trained personnel with limited capacity exist.
	- No financial resources allocated to support the incorporation of multiple knowledge sources, or funding is negligible and insufficient for meaningful action.
Risk knowledge production is confined to conventional or institutionalized data sources, or any efforts to diversify sources are negligible and lack impact.</t>
  </si>
  <si>
    <t>- No risk knowledge is tailored or made accessible for persons with disabilities, vulnerable groups, or gender-diverse populations.  
- Risk information is not adapted to reflect specific needs, roles, or vulnerabilities of marginalized groups, including language preferences.  
- Risk knowledge is available only in the dominant language, excluding linguistic minorities, indigenous groups, and non-native speakers.  
- No policies or frameworks exist to support socially inclusive or gender-responsive access to risk knowledge at national or local levels.  
- No financial or technical resources are allocated to ensuring equitable access to risk knowledge.  
- Risk knowledge is entirely absent for marginalized populations, with no mechanisms for equitable distribution or consideration of diverse accessibility or language needs.</t>
  </si>
  <si>
    <t xml:space="preserve">	- No use of risk knowledge in planning or implementing preparedness and response measures, or any efforts are negligible, unstructured, and lack practical application.
	- National and local preparedness and response plans are either absent or make negligible reference to risk knowledge, resulting in limited or ineffective integration.
Early action or anticipatory action plans are non-existent, or any existing plans are entirely reactive, lacking pre-identified triggers or proactive measures.</t>
  </si>
  <si>
    <t>- No participatory engagement processes exist for improving risk knowledge or risk management systems, or any efforts are negligible, fragmented, and lack meaningful outcomes.
- No consideration is given to gender, disability, local and indigenous communities, or other vulnerable groups, or any consideration is superficial, inconsistent, and fails to address their specific needs effectively.</t>
  </si>
  <si>
    <t>- Initial or ad-hoc efforts exist to incorporate diverse knowledge sources but lack structure or consistency.  
- Traditional, local, and indigenous knowledge may be referenced but are not meaningfully integrated.  
- Minimal allocation of resources or staff expertise to identify and include multiple knowledge types.  
- Limited engagement with communities or experts to access traditional or indigenous knowledge.  
- Financial resources are one-time or project-based, with no sustainable support for hybrid knowledge integration.  
- Scientific knowledge dominates decision-making, with other sources treated as supplementary or anecdotal.</t>
  </si>
  <si>
    <t>- Limited efforts are made to consider the needs of persons with disabilities, vulnerable groups, or gender-diverse populations in accessing risk knowledge.  
- Risk knowledge is available in a single format, such as printed text or basic online access, which excludes diverse groups with specific accessibility needs.  
- Risk knowledge is provided only in the dominant language, with no translations or localization for linguistic minorities or indigenous groups.  
- Basic information is shared at the national level, with minimal adaptation for inclusivity and little to no availability at the local level.  
- Financial resources are minimal and project-specific, with no sustainable funding for socially inclusive or gender-responsive initiatives.  
- Risk knowledge reaches only a few stakeholders in specific regions, with pilot efforts addressing the needs of marginalized groups but lacking broader applicability.</t>
  </si>
  <si>
    <t xml:space="preserve">  - Limited use of risk knowledge in preparedness and response planning or implementation.  
  - National and local plans include minimal references to risk knowledge and are primarily hazard-specific with little consideration of vulnerabilities or exposure.  
  - Early action or anticipatory action plans exist but are inconsistently applied and lack detailed risk-based triggers or actions.  
  - Risk knowledge is applied sporadically, often in response to past events rather than proactively.</t>
  </si>
  <si>
    <r>
      <rPr>
        <sz val="11"/>
        <color theme="1"/>
        <rFont val="Aptos Narrow"/>
        <family val="2"/>
        <scheme val="minor"/>
      </rPr>
      <t xml:space="preserve"> - Limited participatory engagement, with occasional involvement of specific groups, often tokenistic or ad hoc.  
  - Gender and disability considerations are minimally addressed, with no structured mechanisms for their inclusion.  
  - Local and indigenous communities, as well as other vulnerable groups, are seldom or inconsistently involved.  
</t>
    </r>
  </si>
  <si>
    <t>- Diverse knowledge sources are partially incorporated into risk knowledge production processes, but not yet fully institutionalized.  
- Some frameworks or methodologies exist to balance scientific, traditional, local, and indigenous knowledge, though inconsistently applied.  
- Core resources and staff are available to support the inclusion of hybrid knowledge systems, but expertise may be uneven.  
- Engagement with communities and local knowledge holders is structured but not fully equitable or comprehensive.  
- Financial support is moderately consistent but may limit the depth of hybrid knowledge integration.  
- Outputs reflect a combination of knowledge sources, though some may be underrepresented or not fully validated.</t>
  </si>
  <si>
    <t>- Risk knowledge is partially adapted for accessibility, with formats such as large print or basic translations available for some marginalized groups, but gaps remain for comprehensive inclusion.  
- Gender-specific and disability-related needs are acknowledged in some risk knowledge content, but coverage is inconsistent across formats and regions.  
- Risk knowledge is translated into a few major languages but lacks comprehensive localization for indigenous and linguistic minority groups.  
- Policies and frameworks supporting socially inclusive and gender-responsive access exist but are not systematically applied across national and local levels.  
- Financial resources are moderately consistent, supporting some initiatives but insufficient to address systemic barriers or ensure scalability.  
- Risk knowledge reaches a moderate portion of marginalized groups, including some persons with disabilities and women, but leaves significant gaps in remote or underserved areas.</t>
  </si>
  <si>
    <t xml:space="preserve"> - Risk knowledge is moderately incorporated into preparedness and response measures.  
  - National and local preparedness and response plans use structured risk assessments (e.g., hazard mapping, vulnerability analysis) to inform actions.  
  - Early action or anticipatory action plans are developed with some risk-based triggers, though they may not fully account for multi-hazard or cascading risks.  
  - Risk knowledge is integrated into planning processes for specific hazards or regions but may lack comprehensive coverage or scalability.</t>
  </si>
  <si>
    <t xml:space="preserve">- Moderately inclusive participatory processes are in place, with efforts to engage multiple stakeholders.  
  - Gender and disability inclusion is considered in some aspects of risk knowledge and management improvements, but gaps remain in representation or decision-making power.  
  - Local and indigenous communities, along with other vulnerable groups, are invited to participate, though their contributions may not be fully integrated into outcomes.  </t>
  </si>
  <si>
    <t>- The use of diverse knowledge sources is fully embedded in organizational policies, strategies, and operational frameworks.  
- Scientific, traditional, local, and indigenous knowledge are systematically integrated, with clear methodologies for equitable inclusion.  
- Sufficient resources, including skilled personnel and tools, are consistently available to support hybrid knowledge systems.  
- Communities and local knowledge holders are engaged as equal partners, with robust mechanisms for collaboration.  
- Dedicated and sustainable financial resources ensure long-term support for hybrid knowledge integration.  
- Outputs reflect a balanced and validated synthesis of multiple knowledge types, respecting the value of all contributions.</t>
  </si>
  <si>
    <t>- Risk knowledge is tailored to address the distinct needs of persons with disabilities, vulnerable groups, and gender-diverse populations, ensuring accessibility in formats such as braille, audio, simplified language, and screen-reader compatibility.  
- Risk knowledge is translated into all major national and regional languages and is culturally adapted to meet the needs of indigenous and minority linguistic groups.  
- Mechanisms ensure equitable access to risk knowledge at both national and local levels, with coordinated efforts to reach marginalized populations in urban and rural areas.  
- Institutional structures strongly support socially inclusive and gender-responsive access, with clear policies, accountability mechanisms, and engagement with affected groups.  
- Dedicated and sustainable financial resources ensure long-term implementation of socially inclusive and gender-responsive initiatives.  
- Risk knowledge reaches most marginalized groups, with proactive measures to address the intersectionality of gender, disability, language, and socioeconomic vulnerabilities.</t>
  </si>
  <si>
    <t xml:space="preserve">  - Comprehensive integration of risk knowledge into national and local preparedness and response plans.  
  - Plans are multi-hazard in scope, addressing vulnerabilities, exposure, and potential impacts across sectors and regions.  
  - Early action or anticipatory action plans are robust, with clearly defined risk-based triggers and well-coordinated implementation strategies.  
  - Collaboration with stakeholders at national and local levels ensures alignment with community needs and effective dissemination of actions.  
  - Plans are regularly updated to reflect evolving risk knowledge and include mechanisms for monitoring and evaluation.</t>
  </si>
  <si>
    <t xml:space="preserve"> - Comprehensive participatory engagement processes are institutionalized, with systematic efforts to include diverse stakeholders.  
  - Gender and disability inclusion is robust, ensuring meaningful participation and representation in improving risk knowledge and management systems.  
  - Local and indigenous communities, as well as other vulnerable groups, actively participate in co-designing and decision-making processes.  
  - Feedback from these groups is consistently incorporated into strategies and actions.  </t>
  </si>
  <si>
    <t xml:space="preserve">- National DRR strategies/laws/policies enforce the diversification of risk knowledge data sources. Implementing rules and regulations specify the mechanics of this diversification.
- Hybrid knowledge integration is a core value for the country, setting benchmarks for others and inspiring cross-sectoral innovation.  
- Advanced frameworks and tools are in place to seamlessly incorporate scientific, traditional, local, and indigenous knowledge systems.  
- Highly skilled personnel and continuous training ensure expertise in hybrid knowledge methodologies.  
- Long-term, diversified funding sources support innovation and adaptation in knowledge integration.  
- Engagement processes are transformative, empowering communities and local knowledge holders as co-creators.  
- risk knowledge production drives systemic change, demonstrating leadership in equity, sustainability, and innovation through hybrid knowledge use.  </t>
  </si>
  <si>
    <t xml:space="preserve">- Risk knowledge is universally accessible, addressing the intersectional needs of persons with disabilities, vulnerable groups, and gender-diverse populations through highly tailored and innovative formats (e.g., sign language videos, real-time updates, interactive platforms).  
- Risk knowledge is available in all relevant national, regional, and indigenous languages, with culturally sensitive adaptations to ensure understanding and usability for all linguistic groups.  
- Access systems actively eliminate barriers, ensuring full inclusivity and equitable participation in risk knowledge sharing and decision-making at all levels.  
- Institutionalization is deeply embedded, with socially inclusive and gender-responsive practices fully integrated into national and local governance frameworks.  
- Financial resources are diversified, sustainable, and adaptable, ensuring resilience, scalability, and innovation in meeting the needs of marginalized populations, including language accessibility.  
- Feedback and engagement mechanisms actively involve persons with disabilities, vulnerable groups, and gender-diverse populations in the design, refinement, and evaluation of access to risk knowledge.  </t>
  </si>
  <si>
    <t xml:space="preserve">  - Advanced and dynamic use of risk knowledge fully informs planning and implementing preparedness and response measures.  
  - National and local plans are integrated, multi-hazard, and systematically incorporate real-time risk data, predictive modeling, and scenario planning.  
  - Early action or anticipatory action plans are highly adaptive, leveraging innovative tools (e.g., AI-based risk analysis, geospatial technologies) and multi-stakeholder input.  
  - Plans are inclusive, addressing the needs of all vulnerable and marginalized populations, and incorporate cascading and compound risk scenarios.  
  - Institutionalized processes ensure seamless coordination across national and local levels, with continuous feedback loops for learning and adaptation.  
  - Preparedness and response measures are proactive, anticipatory, and enable swift, effective, and context-specific actions.  </t>
  </si>
  <si>
    <t xml:space="preserve"> - Fully inclusive and institutionalized participatory processes ensure equitable and meaningful engagement from all stakeholders.  
  - Gender and disability inclusion is embedded in all processes, with targeted mechanisms to amplify their voices and leadership.  
  - Local and indigenous communities, along with other vulnerable groups, are integral to the development and implementation of risk knowledge and management systems.  
  - Processes actively address structural inequalities and power imbalances, ensuring contributions from all groups shape outcomes.  
  - Innovative methods (e.g., participatory GIS, inclusive technology tools) are used to facilitate engagement and amplify diverse perspectives.  </t>
  </si>
  <si>
    <t xml:space="preserve">	- No processes exist for participatory engagement or coordination in risk knowledge production, or only negligible, ad hoc efforts occur without structure or meaningful outcomes.
	- No consideration of gender or disability inclusion in design or implementation, or any consideration is superficial, tokenistic, and lacks practical application.
	- No human, technical, or material resources are allocated to participatory processes, or resources are negligible and insufficient for effective implementation.
	- No staff with expertise in gender or disability inclusion are involved, or any personnel available lack adequate training or capacity.
	- No financial resources are allocated to participatory engagement or inclusion efforts, or funding is negligible and unable to support meaningful activities.
No activities, frameworks, or structures exist to foster participation or ensure inclusivity in risk knowledge production, or any existing initiatives are sporadic and ineffective.</t>
  </si>
  <si>
    <t xml:space="preserve">	'- No technology solutions are in place to facilitate access to risk knowledge, or any existing tools are negligible, outdated, or insufficient for meaningful use.
	- Stakeholders lack digital tools or platforms for acquiring or sharing risk information, or any available tools are sporadic, poorly implemented, and inaccessible to most.
	- No institutional support or policies exist to promote the use of technology for risk knowledge dissemination, or any policies present are minimal, ineffective, and lack enforcement.
The population and stakeholders rely solely on traditional, non-technological methods, or any use of modern solutions is limited, fragmented, and fails to meet basic needs.</t>
  </si>
  <si>
    <t xml:space="preserve">	- No application of risk knowledge considers the specific needs or vulnerabilities of marginalized groups, including persons with disabilities, women, or gender-diverse populations, or any consideration is negligible and lacks meaningful impact.
	- Risk knowledge is applied generically, with no attention to social inclusivity or gender equity in decision-making or planning processes, or any inclusivity efforts are minimal and ineffective.
	- No institutional frameworks, policies, or mechanisms are in place to promote socially inclusive or gender-responsive applications of risk knowledge, or any existing frameworks are ad hoc and lack enforcement.
No financial or technical resources are allocated to ensure equitable application of risk knowledge in risk management actions, or funding is negligible and insufficient for meaningful implementation.</t>
  </si>
  <si>
    <t xml:space="preserve">	- No use of technology solutions for monitoring and evaluating early warning systems, or any existing technology use is negligible, outdated, and lacks functionality.
M&amp;E processes, if they exist, are entirely manual, with negligible tracking of coverage or comprehensiveness, resulting in inconsistent and unreliable evaluations.</t>
  </si>
  <si>
    <t>- Ad-hoc or informal participatory processes exist but lack structure and consistency.  
- Limited awareness or consideration of gender and disability inclusion, with no clear strategies.  
- Minimal resources are allocated to participatory engagement.  
- Some staff may have basic awareness of gender and disability issues but lack adequate training or tools.  
- Limited or one-time funding allocated, insufficient to implement meaningful inclusion.  
- Sporadic efforts to engage stakeholders but lacking a clear framework.  
- Gender and disability inclusion efforts are tokenistic or reactive.</t>
  </si>
  <si>
    <t>- Technology solutions are minimal, such as basic websites or limited-functionality platforms, with restricted features and accessibility.
- Access to technology solutions is primarily available to national-level agencies, with little to no outreach at local levels.
- Funding for technology adoption is scarce, often limited to one-off projects or pilot initiatives.
- The reach of technological solutions is narrow, targeting only a small subset of stakeholders in specific sectors or regions.</t>
  </si>
  <si>
    <t>- Risk knowledge is applied in ways that minimally address social inclusivity or gender responsiveness, often as isolated or pilot initiatives.  
- Vulnerable groups and gender considerations are acknowledged, but there is no meaningful engagement or targeted application in risk management processes.  
- Institutional frameworks and policies are informal or ad hoc, with limited mandates to support inclusive or gender-responsive practices.  
- Financial resources are project-based and insufficient to scale or sustain socially inclusive or gender-responsive applications.  
- Risk knowledge is applied inconsistently, benefiting only a small subset of marginalized groups or regions.</t>
  </si>
  <si>
    <t xml:space="preserve"> - Limited use of basic technology solutions, such as spreadsheets or standalone databases, for M&amp;E of early warning systems.  
  - Monitoring focuses on specific aspects of coverage (e.g., geographical reach) but lacks integration or depth in assessing comprehensiveness (e.g., multi-hazard capabilities, inclusion of vulnerable groups).  
  - Data is inconsistently collected or not regularly updated.  </t>
  </si>
  <si>
    <t>- Participatory processes are partially embedded in organizational structures and plans but not fully institutionalized.  
- Gender and disability inclusion frameworks exist but are inconsistently applied.  
- Core resources are available to support participatory engagement.  
- Staff receive some training on gender and disability inclusion, but gaps in expertise remain.  
- Financial support is moderately consistent but may still limit the depth of engagement or inclusivity.  
- Stakeholder engagement is organized and regular but may not be fully inclusive or equitable.  
- Gender and disability considerations are addressed in some areas but not systematically.</t>
  </si>
  <si>
    <r>
      <rPr>
        <sz val="11"/>
        <color theme="1"/>
        <rFont val="Aptos Narrow"/>
        <family val="2"/>
        <scheme val="minor"/>
      </rPr>
      <t>- Technology solutions include a mix of tools, such as basic mobile apps, websites, or data-sharing platforms, but they lack integration and user-friendliness.
- Both national and local stakeholders have access, though usage at the local level is inconsistent and heavily dependent on specific programs.
- Financial resources for technology adoption are moderately consistent but insufficient to ensure long-term scalability or maintenance.
- Technological solutions reach a moderate proportion of the country, with significant gaps in rural or underserved areas.</t>
    </r>
  </si>
  <si>
    <t>- Risk knowledge is partially applied in socially inclusive and gender-responsive ways, with targeted efforts addressing the needs of some marginalized groups and women.  
- Applications are uneven, with gaps in outreach, coverage, or effectiveness in reaching diverse stakeholders, particularly in rural or underserved areas.  
- Institutional frameworks exist but are inconsistently implemented, with limited accountability for ensuring inclusivity and gender equity in applications.  
- Financial resources are moderately consistent, supporting some initiatives but insufficient to address systemic barriers or sustain efforts across all contexts.  
- Applications demonstrate some understanding of intersectional vulnerabilities but lack comprehensive strategies to address them.</t>
  </si>
  <si>
    <t xml:space="preserve">  - Moderate use of technology solutions, including centralized databases and basic visualization tools, for M&amp;E of early warning systems.  
  - Monitoring includes both coverage and some aspects of comprehensiveness (e.g., integration of multiple hazards or early action triggers).  
  - Technology solutions enable data collection and analysis but may have gaps in scalability, interoperability, or real-time updates.  </t>
  </si>
  <si>
    <t>- Participatory processes are fully embedded in policies, strategies, and operations.  
- Gender and disability inclusion are systematically integrated into all aspects of risk knowledge production, with clear accountability mechanisms.  
- Sufficient resources, including skilled personnel and tools, are consistently available to support inclusive engagement.  
- Staff regularly undergo training to maintain expertise in gender and disability inclusion.  
- Dedicated and sustainable financial resources ensure long-term participatory engagement and inclusion efforts.  
- Stakeholder engagement is structured, equitable, and inclusive, with active participation from marginalized groups.  
- risk knowledge production reflects diverse perspectives, including those of women and persons with disabilities.</t>
  </si>
  <si>
    <t>-Diverse technology solutions are available, including advanced mobile apps, interactive online platforms, and data dashboards, with robust institutional backing.
- Strong policies and institutional frameworks ensure widespread access and effective use of technology at both national and local levels.
- Dedicated financial resources support the maintenance, scaling, and enhancement of technology-based risk knowledge sutions.
- Technological tools are accessible to most regions and stakeholders, including rural areas, with increasing adoption and integration into risk knowledge practices.</t>
  </si>
  <si>
    <t>- Risk knowledge is consistently applied in socially inclusive and gender-responsive ways, addressing the distinct needs and vulnerabilities of persons with disabilities, marginalized groups, and gender-diverse populations.  
- Mechanisms ensure that applications engage all stakeholders, with proactive measures to include vulnerable groups and women in decision-making and planning processes.  
- Institutional frameworks are well-developed, with clear policies, accountability mechanisms, and training programs supporting inclusive and gender-responsive practices.  
- Dedicated and sustainable financial resources support long-term, equitable applications of risk knowledge across all levels of governance and regions.  
- Applications actively address intersectional issues, incorporating socioeconomic, cultural, and geographic factors into risk management actions.</t>
  </si>
  <si>
    <t xml:space="preserve">  - Comprehensive use of advanced technology solutions, such as Geographic Information Systems (GIS), dashboards, and automated reporting tools, for M&amp;E of early warning systems.  
  - Coverage and comprehensiveness are systematically monitored, including aspects such as multi-hazard systems, accessibility for vulnerable populations, and integration with response plans.  
  - Data is updated regularly, and insights from technology solutions are used to inform improvements.  
  - Solutions are integrated across sectors and levels of governance for consistency and scalability.  </t>
  </si>
  <si>
    <t xml:space="preserve">- Participatory processes are a core value, influencing broader systems and inspiring cross-sectoral collaboration.  
- Gender and disability inclusion frameworks are advanced, setting benchmarks for others and driving systemic change.  
- Cutting-edge tools and highly skilled personnel ensure inclusive and innovative engagement.  
- Continuous training and knowledge-sharing enhance organizational capacity.  
- Diverse and adaptable funding sources enable innovation and responsiveness to emerging needs.  
- Participatory engagement processes lead to transformative risk knowledge production, with marginalized voices driving systemic change.  
- Gender and disability inclusion efforts are recognized as models for excellence and scalability.  </t>
  </si>
  <si>
    <t>- Technology solutions are highly integrated and innovative, incorporating real-time data sharing, AI-driven analytics, mobile apps, social media, and interactive platforms tailored to user needs.
- Institutionalized across national and local levels, ensuring seamless and equitable access for all stakeholders, with mechanisms for continuous updates and inter-agency collaboration.
- Financial resources are diversified, resilient, and support ongoing innovation, ensuring adaptability to new technological trends and challenges.
- Technology solutions have universal reach, serving all regions and demographics, including marginalized and remote populations, with high adoption rates and active engagement from all stakeholders.</t>
  </si>
  <si>
    <t>- Risk knowledge is universally applied in socially inclusive and gender-responsive ways, driving systemic change and transformative practices in risk management.  
- Applications are tailored to the intersectional needs of diverse groups, including indigenous populations, persons with disabilities, and gender-diverse stakeholders, ensuring equity and effectiveness.  
- Stakeholders are fully engaged in co-creating and implementing risk management actions, ensuring empowerment and ownership by marginalized and vulnerable groups.  
- Institutionalization is exemplary, with inclusive and gender-responsive practices deeply embedded in governance structures, policies, and operational frameworks.  
- Financial resources are diversified and sustainable, ensuring continuous innovation, scaling, and resilience in socially inclusive and gender-responsive applications of risk knowledge.  
- Applications set benchmarks for best practices, influencing not only national but also regional and global approaches to inclusive risk management.</t>
  </si>
  <si>
    <r>
      <rPr>
        <sz val="11"/>
        <color theme="1"/>
        <rFont val="Aptos Narrow"/>
        <family val="2"/>
        <scheme val="minor"/>
      </rPr>
      <t xml:space="preserve"> - Advanced and dynamic use of cutting-edge technology solutions, including real-time monitoring systems, predictive analytics, and AI-powered tools, for comprehensive M&amp;E of early warning systems.  
  - Monitoring captures granular details of coverage (e.g., last-mile reach, population accessibility) and comprehensiveness (e.g., multi-hazard integration, inclusivity of vulnerable groups, early action triggers).  
  - Solutions are interoperable across sectors, leverage big data, and enable continuous improvement through adaptive feedback mechanisms.  
  - Stakeholders, including local communities, have access to M&amp;E outputs through user-friendly interfaces, enhancing transparency and accountability.  </t>
    </r>
  </si>
  <si>
    <t>PILLAR 2 - Detection, Monitoring, Analysis &amp; Forecasting</t>
  </si>
  <si>
    <t>PLEASE NOTE: WMO IS LEADING THE DATA COLLECTION EFFORT FOR PILLAR 2 WITH WMO'S MEMBERS, THE NATIONAL METEOROLOGICAL AND HYDROLOGICAL SERVICES. PLEASE USE THIS SURVEY TOOL FOR INFORMATION ONLY AS ADDITIONAL ACTION WITH WMO MEMBERS COULD BE A DUPLICATION OF EFFORTS.</t>
  </si>
  <si>
    <t>Source</t>
  </si>
  <si>
    <t>CREWS numbering</t>
  </si>
  <si>
    <t>EWS Value Chain</t>
  </si>
  <si>
    <t>#</t>
  </si>
  <si>
    <t>Name</t>
  </si>
  <si>
    <t>Question</t>
  </si>
  <si>
    <t>Answers</t>
  </si>
  <si>
    <t>Follow-up question</t>
  </si>
  <si>
    <t>Hazard-based</t>
  </si>
  <si>
    <t>CDEMA mapping</t>
  </si>
  <si>
    <t>Additional CDEMA mapping</t>
  </si>
  <si>
    <t>Comments</t>
  </si>
  <si>
    <t>EWS Framework</t>
  </si>
  <si>
    <t>0. PILLAR CROSS-CUTTING</t>
  </si>
  <si>
    <t>Priority Hazards</t>
  </si>
  <si>
    <t>What are the 5 priority hazards for your country/territory?</t>
  </si>
  <si>
    <t>Biomass burning plumes
Wild land fire/Forest fire
Tsunami
Tornado
Storm surge/Coastal flood
Space weather event
Snow
Pollen pollution/Polluted air
Landslide/Mudslide &amp; Debris flow
Icing
Heat wave
Frost
Fog
Extra-tropical cyclone
Drought/Dry spell
Avalanche
Wind
Volcanic ash
Tropical cyclone
Thunderstorms/Squall lines
High Seas/Rogue waves etc.
Snowstorm
Rain/Wet Spell
Lightning
Freezing rain
High UV radiation
Hail
Haze/Smoke
Flash Flood
Riverine Flood
Dust storm/Sandstorm
Cold wave</t>
  </si>
  <si>
    <t>Yes</t>
  </si>
  <si>
    <t>Part 08 - EARLY WARNING SERVICES AND DRR</t>
  </si>
  <si>
    <t>a. Governance, management and institutional mechanisms</t>
  </si>
  <si>
    <t>a.01</t>
  </si>
  <si>
    <t>8.07 MHEWS Regulating Act</t>
  </si>
  <si>
    <t>In your country or territory, is there a law, decree or other legislative act on Multi-Hazard Early Warning Systems? (e.g. national warning policy)</t>
  </si>
  <si>
    <t>Law;Decree;Other legislative act;None</t>
  </si>
  <si>
    <t>Title</t>
  </si>
  <si>
    <t>No</t>
  </si>
  <si>
    <t>2.3.4 A multi-hazard coordination strategy to obtain mutual efficiencies and effectiveness among different warning systems established</t>
  </si>
  <si>
    <t xml:space="preserve"> </t>
  </si>
  <si>
    <t>CREWS</t>
  </si>
  <si>
    <t>a.02</t>
  </si>
  <si>
    <t>SOPs and roles established among warning agencies</t>
  </si>
  <si>
    <r>
      <rPr>
        <sz val="11"/>
        <color rgb="FF000000"/>
        <rFont val="Calibri"/>
        <family val="2"/>
      </rPr>
      <t xml:space="preserve">Are </t>
    </r>
    <r>
      <rPr>
        <b/>
        <sz val="11"/>
        <color rgb="FF000000"/>
        <rFont val="Calibri"/>
        <family val="2"/>
      </rPr>
      <t>roles and responsibilities</t>
    </r>
    <r>
      <rPr>
        <sz val="11"/>
        <color rgb="FF000000"/>
        <rFont val="Calibri"/>
        <family val="2"/>
      </rPr>
      <t xml:space="preserve"> of all organizations generating and issuing warnings established and mandated by legislation or other authoritative instrument?</t>
    </r>
  </si>
  <si>
    <t>Yes;No</t>
  </si>
  <si>
    <t>2.3.1.2 Standardised processes, roles and responsibilities of all organisations generating and issuing warnings established and mandated by legislation or other authoritative instrument (e.g. MoU, SOP).</t>
  </si>
  <si>
    <t>a.03</t>
  </si>
  <si>
    <t>8.04  National committee or platform composed of ministries, agencies and other stakeholders in place at the national or sub-national levels, which coordinates Disaster Risk Reduction activities</t>
  </si>
  <si>
    <t>Is there a national committee or platform composed of ministries, agencies and other stakeholders that coordinates Disaster Risk Reduction activities at the national to sub-national levels?</t>
  </si>
  <si>
    <t>1.1a</t>
  </si>
  <si>
    <t>a.04</t>
  </si>
  <si>
    <t>8.05 NMS membership in the national DRR mechanism</t>
  </si>
  <si>
    <t xml:space="preserve">If yes, is your NMS a member? </t>
  </si>
  <si>
    <t>Yes;No;Not applicable</t>
  </si>
  <si>
    <t>a.05</t>
  </si>
  <si>
    <t xml:space="preserve">NMHS officially recognized as a national alerting authority </t>
  </si>
  <si>
    <t>Is your NMHS officially recognized as the national alerting authority for hydrometeorological hazards in your country or territory?</t>
  </si>
  <si>
    <t>a.06</t>
  </si>
  <si>
    <t>Agreements and interagency protocols established for data exchange of monitoring systems and baseline data necessary to produce data products (e.g. bathymetric and topographic data for tsunami modelling) for all priority hazards</t>
  </si>
  <si>
    <t>Are agreements and interagency protocols established for data exchange of monitoring systems and baseline data necessary to produce data products for all priority hazards?</t>
  </si>
  <si>
    <t>Yes, in full;Yes, in part;No</t>
  </si>
  <si>
    <t>2.3.2 Agreements and interagency protocols established for data exchange of monitoring systems and baseline data necessary to produce data products (e.g. bathymetric and topographic data for tsunami modelling).</t>
  </si>
  <si>
    <t>a.07</t>
  </si>
  <si>
    <t>Cross-border exchange of warnings with neighbouring countries realised through bilateral/multilateral agreements for all priority hazards</t>
  </si>
  <si>
    <t>Are cross-border exchanges of warnings with neighbouring countries realized through bilateral/multilateral agreements?</t>
  </si>
  <si>
    <t>If yes, please specify</t>
  </si>
  <si>
    <t>2.3.6 Cross-border exchange of warnings and observation data with neighbouring countries realised through bilateral/multilateral agreements especially for concerns such as tropical cyclones, floods, diseases, in shared basins, data exchange, and technical capacity building.</t>
  </si>
  <si>
    <t>Dimitar</t>
  </si>
  <si>
    <t>b. General observation capacity</t>
  </si>
  <si>
    <t>b.01</t>
  </si>
  <si>
    <t>Large data gaps</t>
  </si>
  <si>
    <t>Are there areas of the country where observations are missing (e.g. due to geographical, political or other reasons)?</t>
  </si>
  <si>
    <t xml:space="preserve">2.1.1 Monitoring network established and operational that monitors hazards that impact the country. </t>
  </si>
  <si>
    <t>CHD</t>
  </si>
  <si>
    <t>b.02</t>
  </si>
  <si>
    <t>X Average horizontal resolution in km of both synoptic surface and upper-air observations,</t>
  </si>
  <si>
    <t>How many synoptic surface observation stations does your NMHS operate?</t>
  </si>
  <si>
    <t>b.16</t>
  </si>
  <si>
    <t>How many of those are transmitting their data to WIS/GTS?</t>
  </si>
  <si>
    <t>b.03</t>
  </si>
  <si>
    <t>Temporal frequency of surface observations</t>
  </si>
  <si>
    <t>What is the temporal frequency of synoptic surface observations?</t>
  </si>
  <si>
    <t>Hourly; 3-hourly;Other</t>
  </si>
  <si>
    <t>If other, please specify</t>
  </si>
  <si>
    <t>b.04</t>
  </si>
  <si>
    <t>Upper-air observations conducted</t>
  </si>
  <si>
    <t>How many upper-air observation stations does your NMHS operate in your country or territory?</t>
  </si>
  <si>
    <t>b.05</t>
  </si>
  <si>
    <t>Temporal frequency of upper-air observations</t>
  </si>
  <si>
    <t>If upper-air observations are conducted, what is their temporal frequency?</t>
  </si>
  <si>
    <t>Once a day;Twice a day;Other</t>
  </si>
  <si>
    <t>b.06</t>
  </si>
  <si>
    <t>Stations not operable</t>
  </si>
  <si>
    <t>What is the number (or percentage) of stations currently not operable in your country or territory (silent stations)?</t>
  </si>
  <si>
    <t>b.07</t>
  </si>
  <si>
    <t>Percentage of the surface observations that depend on automatic techniques</t>
  </si>
  <si>
    <t>What percentage of your observing network has been automated?</t>
  </si>
  <si>
    <t>2.1.10 The monitoring system is able to combine and benefit from new and older technology allowing for exchange of data among countries with different technical capabilities.</t>
  </si>
  <si>
    <t>b.08</t>
  </si>
  <si>
    <t>New automatic stations deployed over the last 5 years</t>
  </si>
  <si>
    <t>In the last 5 years, how many new automatic weather stations have been deployed?</t>
  </si>
  <si>
    <t>b.10</t>
  </si>
  <si>
    <t>Near-real-time data availibility</t>
  </si>
  <si>
    <t>Are observational data delivered in near-real-time to the national meteorological centre (NMC)?</t>
  </si>
  <si>
    <t>2.1.5 Monitoring data received, processed and available in an interoperable format in real time, or near-real time.</t>
  </si>
  <si>
    <t>b.11</t>
  </si>
  <si>
    <t>Regular calibration and maintenance of the observing systems</t>
  </si>
  <si>
    <t>Does your NMHS have the capacity to perform regular calibration, quality control and maintenance of the observing systems in operation?</t>
  </si>
  <si>
    <t>If yes, please specifiy</t>
  </si>
  <si>
    <t>2.1.8 Monitoring hardware and software maintenance is addressed routinely.</t>
  </si>
  <si>
    <t>b.12</t>
  </si>
  <si>
    <t>Arrangement with Regional Instrument Centre (RIC)</t>
  </si>
  <si>
    <t>Is there an arrangement with a Regional Instrument Centre (RIC) to assist you in the calibration of your observing stations?</t>
  </si>
  <si>
    <t>b.14</t>
  </si>
  <si>
    <t>Other observational data sources</t>
  </si>
  <si>
    <t xml:space="preserve">Do you receive/use observational data from other data sources, e.g., from other governmental agencies, research projects, or private sector? </t>
  </si>
  <si>
    <t>Part 05 - INFRASTRUCTURE</t>
  </si>
  <si>
    <t>b.15</t>
  </si>
  <si>
    <t>5.20 Observations not transmitted to GTS/WIS.</t>
  </si>
  <si>
    <t>Does your NMHS have observations that are not transmitted to GTS/WIS for your own purpose?</t>
  </si>
  <si>
    <t>c. Hazard-specific observations</t>
  </si>
  <si>
    <t>c.01</t>
  </si>
  <si>
    <t>Adequate observation capacity</t>
  </si>
  <si>
    <t>How would you rate the adequacy of your NMHS current observing capacity to monitor the most frequent and impactful hazards affecting your country?</t>
  </si>
  <si>
    <t>1-5 rating:
1-No or limited observations for each priority hazard
2-Basic; Large observation gaps, and primarily manual and significant data quality issues, not sufficient data, temporal and spatial resolution for each priority hazard
3-Moderate; some observation gaps and data quality issues, limited access to remote sensing products and other data, moderate data coverage, temporal and spatial resolution for each priority hazard 
4- Comprehensive/Adequate; mostly automated network, access to remote sensing products,  good quality data, fully compliant with WMO Regulations and Guidance; decent data coverage, temporal and spatial resolution for each priority hazard
 5-Advanced: Fully automated, full access to remote sensing and advanced additional measurements (met, hydro, agro etc.), excellent data quality, fully compliant with WMO regulations and guidance; full coverage data, temporal and spatial resolution for each priority hazard</t>
  </si>
  <si>
    <t>c.03</t>
  </si>
  <si>
    <t>Which variables do you monitor for each hazard?</t>
  </si>
  <si>
    <t>c.02</t>
  </si>
  <si>
    <t>What are the main gaps in your NMHS's capacity to monitor your country or territory's priority hazards?</t>
  </si>
  <si>
    <t>Lack of observation stations; Insufficient automation of the observation network; Insufficient (near-)real-time access to observation data; Lack of remote sensing data; Insufficient data quality control; Lack of monitoring capacity of additional variables; Other</t>
  </si>
  <si>
    <t>If you chose "other", please specify</t>
  </si>
  <si>
    <t>c.04</t>
  </si>
  <si>
    <t>What additional variables would you need to monitor for these particular hazards, if any?</t>
  </si>
  <si>
    <t>d. Remote-sensing data</t>
  </si>
  <si>
    <t>d.01</t>
  </si>
  <si>
    <t>Use of satellite data to monitor hazards</t>
  </si>
  <si>
    <t>Is your NMHS using satellite data to monitor priority hazards in your country or territory?</t>
  </si>
  <si>
    <t>d.02</t>
  </si>
  <si>
    <t>Satellite data reception stations operational in NMHS or other means of accessing satellite data used (e.g., internet)</t>
  </si>
  <si>
    <t>What means do you use, if any, to access satellite data?</t>
  </si>
  <si>
    <t>Satellite receptions stations;Internet;Other;None</t>
  </si>
  <si>
    <t>d.03</t>
  </si>
  <si>
    <t xml:space="preserve">Staff trained on remote-sensing data access and usage </t>
  </si>
  <si>
    <t>Are the NMHS staff trained on remote-sensing data access and interpretation?</t>
  </si>
  <si>
    <t>2.1.4 Adequate personnel trained in use and maintenance of monitoring equipment</t>
  </si>
  <si>
    <t>d.04</t>
  </si>
  <si>
    <t>Use of radar data to monitor  hazards</t>
  </si>
  <si>
    <t>Is your NMHS using radar data to monitor priority hazards in your country or territory?</t>
  </si>
  <si>
    <t>e. Data sharing and data management</t>
  </si>
  <si>
    <t>e.01</t>
  </si>
  <si>
    <t xml:space="preserve">Data rescue performed across variables and records available </t>
  </si>
  <si>
    <t>Is data rescue performed across variables and records available to allow for identification of weather and climate hazards over long time series?</t>
  </si>
  <si>
    <t>Yes, in full; Yes, in part;No</t>
  </si>
  <si>
    <t>2.1.7.1 Monitoring data and metadata are routinely archived</t>
  </si>
  <si>
    <t>2.1.7.2 Monitoring data and metadata are accessible for verification, research purposes and other applications</t>
  </si>
  <si>
    <t>e.02</t>
  </si>
  <si>
    <t xml:space="preserve">5.08 NMS access to products provided by WMO global and regional centres </t>
  </si>
  <si>
    <t>How would you classify the access your NMHS has to products provided by WMO global and regional centres?</t>
  </si>
  <si>
    <t>No access;Intermittent access;Mostly reliable access;Highly reliable access</t>
  </si>
  <si>
    <t>f. General forecasting capacity</t>
  </si>
  <si>
    <t>f.01</t>
  </si>
  <si>
    <t>Deterministic NWP</t>
  </si>
  <si>
    <t>Do you release forecasts and warnings based on deterministic NWP?</t>
  </si>
  <si>
    <t>If yes, please specify which models do you use?</t>
  </si>
  <si>
    <t xml:space="preserve">2.2.1.1 Data analysis and processing, modelling, prediction and warning products generated based on accepted scientific and technical methodologies </t>
  </si>
  <si>
    <t>f.02</t>
  </si>
  <si>
    <t>Probabilistic NWP</t>
  </si>
  <si>
    <t>Do you release forecasts and warnings based on probabilistic NWP?</t>
  </si>
  <si>
    <t>f.03</t>
  </si>
  <si>
    <t>5.99 NWP and ESP products</t>
  </si>
  <si>
    <t>Does your NMS have the capacity to post-process Numerical Weather Prediction (NWP), including Ensemble Prediction System (EPS) products?</t>
  </si>
  <si>
    <t>f.04</t>
  </si>
  <si>
    <t>5.17 Access to forecast products from WMCs/RSMCs.</t>
  </si>
  <si>
    <t>Do you use forecast products from World Meteorological Centres (WMCs)/ Regional Specialized Meteorological Centres (RSMCs) including Regional Climate Centres (RCCs) to assist with your service delivery? (relevant centres are: TBD per Member)</t>
  </si>
  <si>
    <t>2.2.2 New data analysis and processing, modelling, prediction and warning products can be integrated easily in the system as science and technology evolve.</t>
  </si>
  <si>
    <t>f.05</t>
  </si>
  <si>
    <t>5.18 Type of WMC/RSMC products.</t>
  </si>
  <si>
    <t>If yes, please select the types of products:</t>
  </si>
  <si>
    <t>Gridded data; Charts; Texts</t>
  </si>
  <si>
    <t>f.06</t>
  </si>
  <si>
    <t>5.19 Use of grided data</t>
  </si>
  <si>
    <t xml:space="preserve">If you marked “gridded data” in the above question, please select the relevant activities you use these data for. </t>
  </si>
  <si>
    <t>Operating limited-area models; Postprocessing; Advanced visualizations</t>
  </si>
  <si>
    <t>f.07</t>
  </si>
  <si>
    <t>RSMCs guidance usage</t>
  </si>
  <si>
    <t>Do you use the guidance products provided by the RSMCs? (only if they are covered by one)</t>
  </si>
  <si>
    <t>f.08</t>
  </si>
  <si>
    <t>Staff trained to access and use WMCs/RCs products and guidance for forecasting of hazards </t>
  </si>
  <si>
    <t>Are NMHS staff trained to access and use WMCs/RCs products and guidance for forecasting of hazards?</t>
  </si>
  <si>
    <t>f.09</t>
  </si>
  <si>
    <t>Sufficient number of trained forecasters</t>
  </si>
  <si>
    <t>Does your forecasting centre have sufficient number of trained forecasters to provide early warning services?</t>
  </si>
  <si>
    <t>2.2.3.2 Warning centres are staffed by trained personnel following appropriate national and international standards</t>
  </si>
  <si>
    <t>Part 06 - SERVICES</t>
  </si>
  <si>
    <t>g. Impact-based forecasting capacity</t>
  </si>
  <si>
    <t>g.01</t>
  </si>
  <si>
    <t xml:space="preserve">6.04 Impact-based forecast and warning services produced/provided by NMS </t>
  </si>
  <si>
    <t>Does your NMHS produce/provide impact-based forecast and warning services?</t>
  </si>
  <si>
    <t>2.2.5.2 Warning messages include risk and impact information, linking threat levels to emergency preparedness and response actions as appropriate</t>
  </si>
  <si>
    <t>g.02</t>
  </si>
  <si>
    <t>Staff trained on IBF </t>
  </si>
  <si>
    <t>Have your forecasters been trained in the principles, methods and application of IBF?</t>
  </si>
  <si>
    <t>All forecasters;Most;Few;None</t>
  </si>
  <si>
    <t>g.03</t>
  </si>
  <si>
    <t>Access to impact information</t>
  </si>
  <si>
    <t>Do you have access to impact information (incl. across sectors) and post-disaster analytics from relevant stakeholders to incorporate in your IBF?</t>
  </si>
  <si>
    <t>Please specify</t>
  </si>
  <si>
    <t>g.04</t>
  </si>
  <si>
    <t>Hazard-specific impact models</t>
  </si>
  <si>
    <t>Do you use hazard-specific impact models ?</t>
  </si>
  <si>
    <t>g.05</t>
  </si>
  <si>
    <t>Other agency responsible for impact modelling</t>
  </si>
  <si>
    <t>If not, is another agency/ministry in your country/territory responsible for impact modelling? (by hazard/sector)</t>
  </si>
  <si>
    <t>g.06</t>
  </si>
  <si>
    <t>8.14 Hazard, exposure and vulnerabilty information used in country as an input into emergency planning and the development of warning messages</t>
  </si>
  <si>
    <t>Does your NMHS use hazard, exposure and vulnerabilty information as an input into the development of warning products?</t>
  </si>
  <si>
    <t>g.07</t>
  </si>
  <si>
    <t>Risk information provided by  relevant authority</t>
  </si>
  <si>
    <t>If yes, has such information been provided by the relevant authority (e.g., the national disaster management agency) in the form of hazard/risk maps?</t>
  </si>
  <si>
    <t>4.10</t>
  </si>
  <si>
    <t>g.08</t>
  </si>
  <si>
    <t xml:space="preserve">Early warning messages for all priority hazards advise on actions that can be taken to reduce risks </t>
  </si>
  <si>
    <t>Do the warning messages produced by your NMHS advise on actions that can be taken to reduce risks?</t>
  </si>
  <si>
    <t>g.09</t>
  </si>
  <si>
    <t>Does your NMHS have sufficient software tools to produce impact-based forecasts and warnings?</t>
  </si>
  <si>
    <t>If not, please specify:</t>
  </si>
  <si>
    <t>h. Warning services and MHEWS operations</t>
  </si>
  <si>
    <t>h.01</t>
  </si>
  <si>
    <t xml:space="preserve">8.06 Multi-Hazard Early Warning System (MHEWS) in place in the country </t>
  </si>
  <si>
    <t>Does your country have a Multi-Hazard Early Warning System (MHEWS)?</t>
  </si>
  <si>
    <t>h.02</t>
  </si>
  <si>
    <t xml:space="preserve">8.08 Multi-hazard monitoring and forecasting systems in the country </t>
  </si>
  <si>
    <t>Does your country have monitoring and forecasting systems for multiple hazards occurring simultaneously or cumulatively over time?</t>
  </si>
  <si>
    <t>h.03</t>
  </si>
  <si>
    <t>8.09 MHEWS warning of potential cascading impacts</t>
  </si>
  <si>
    <t>If yes, does the MHEWS warn of any potential cascading impacts?</t>
  </si>
  <si>
    <t>h.04</t>
  </si>
  <si>
    <t>8.99 Types of warning services</t>
  </si>
  <si>
    <t>Please indicate which of the following warning services your NMHS provides :</t>
  </si>
  <si>
    <t>2.2.5.1 Warnings generated and disseminated in an efficient, timely manner for each type of hazard</t>
  </si>
  <si>
    <t>h.05</t>
  </si>
  <si>
    <t>8.20 Time coverage of warning and alert service</t>
  </si>
  <si>
    <r>
      <rPr>
        <sz val="11"/>
        <color theme="1"/>
        <rFont val="Calibri"/>
        <family val="2"/>
      </rPr>
      <t>Does the warning and alert service operates</t>
    </r>
    <r>
      <rPr>
        <sz val="11"/>
        <color theme="1"/>
        <rFont val="Calibri"/>
        <family val="2"/>
      </rPr>
      <t xml:space="preserve"> 24/7 all year-long?</t>
    </r>
  </si>
  <si>
    <t>2.2.3.1 Warning centres are operational at all times (24 hours/day, seven days/ week).</t>
  </si>
  <si>
    <t>h.06</t>
  </si>
  <si>
    <t>Warning and forecast archival systems in place for all priority hazards.</t>
  </si>
  <si>
    <t>Does your NMHS maintain a warning and forecast archival systems for all priority hazards?</t>
  </si>
  <si>
    <t>2.2.12.2 Warning and forecast archival systems in place</t>
  </si>
  <si>
    <t>h.07</t>
  </si>
  <si>
    <t>Monitoring data and metadata are accessible for verification, research purposes and other applications.</t>
  </si>
  <si>
    <t>Are monitoring data and metadata accessible for verification of forecasts, research purposes and other applications?</t>
  </si>
  <si>
    <t>No;Yes, in part;Yes, in full</t>
  </si>
  <si>
    <t>h.08</t>
  </si>
  <si>
    <t>6.13 NMS QMS</t>
  </si>
  <si>
    <t>Does your NMHS implement a Quality Management System for the provision of meteorological, hydrological and climate warning services?</t>
  </si>
  <si>
    <t>2.2.7.1 The data analysis systems are continuously monitored for any data gaps, connection issues or processing issues</t>
  </si>
  <si>
    <t>h.09</t>
  </si>
  <si>
    <t>NMHS that regularly review and report on the accuracy and timeliness of their forecasts</t>
  </si>
  <si>
    <t>Does your NMHS regularly review and report on the accuracy and timeliness of the nationally-issued forecasts?</t>
  </si>
  <si>
    <t>Yes; No</t>
  </si>
  <si>
    <t>h.10</t>
  </si>
  <si>
    <t>Feedback mechanisms in place to verify warnings for all priority hazards</t>
  </si>
  <si>
    <t>Are user feedback mechanisms in place to verify warnings (incl. for relevance, timeliness, etc.) for all priority hazards?</t>
  </si>
  <si>
    <t xml:space="preserve">2.2.8.1 Operational processes, including data quality and warning performance of the MHEWS are routinely monitored and evaluated. </t>
  </si>
  <si>
    <t>h.11</t>
  </si>
  <si>
    <t>Warning system(s) subjected to regular system-wide tests and exercises for all priority hazards.</t>
  </si>
  <si>
    <t>Is the national MHEWS subjected to regular system-wide tests and exercises?</t>
  </si>
  <si>
    <t>2.2.5.3 Warning system(s) subjected to regular system-wide tests and exercises</t>
  </si>
  <si>
    <t>h.12</t>
  </si>
  <si>
    <t>Failsafes and business continuity plans</t>
  </si>
  <si>
    <t>Are there fail-safe systems in place, such as power back-up, equipment redundancy and on-call personnel systems, including business continuity and contingency plans? (incl. infrastructure and operations)</t>
  </si>
  <si>
    <t>2.2.8.2 Fail-safe systems in place, such as power back-up, equipment redundancy and on-call personnel systems</t>
  </si>
  <si>
    <t>h.13</t>
  </si>
  <si>
    <t>8.03 Delivery of NMHS warnings in CAP format</t>
  </si>
  <si>
    <t>Is your NMHS delivering warnings using Common Alerting Protocol (CAP) format?</t>
  </si>
  <si>
    <t>2.2.1.2 Data analysis and processing, modelling, prediction and warning products disseminated based on international standards and protocols.</t>
  </si>
  <si>
    <t>2.2.4 Warning messages are clear,  consistent, gender sensitive and are designed to reach and be understood by everyone</t>
  </si>
  <si>
    <t>h.14</t>
  </si>
  <si>
    <t>Warning dissemination channels</t>
  </si>
  <si>
    <t xml:space="preserve">Which of the following communication channels are used in your country or territory to disseminate warnings to the public or other end-users? </t>
  </si>
  <si>
    <t>TV;Radio;Printed media;Web application (In-house);Web application (Third-party);E-mail;Social media;Mobile phone application (In-house);Mobile phone application (Third-party);SMS text messaging/ push-notifications (if not already covered by mobile phone applications mentioned above) (In-house); SMS text messaging/ push-notifications (if not already covered by mobile phone applications mentioned above) (Third-party, eg. WhatsApp, Viber);Other (e.g. word of mouth, megaphones, dedicated broadcast)</t>
  </si>
  <si>
    <t>h.15</t>
  </si>
  <si>
    <t>Regional/local warning dissemination</t>
  </si>
  <si>
    <t>Is your NMHS disseminating warnings at the regional and/or local level in your country or territory?</t>
  </si>
  <si>
    <t>If yes, how? If not applicable, who is responsible for it?</t>
  </si>
  <si>
    <t>2.2.5.5 Process established to verify that warnings have reached the principal stakeholders and people at risk, particularly women and people in vulnerable conditions</t>
  </si>
  <si>
    <t>h.16</t>
  </si>
  <si>
    <t>RAA information complete and up-to-date</t>
  </si>
  <si>
    <t>Are the information on the Registry of Alerting Authorities for your country/territory complete and up-to-date?</t>
  </si>
  <si>
    <t>2.2.3.1bis Warning centres are operating following appropriate national and international standards</t>
  </si>
  <si>
    <t>h.17</t>
  </si>
  <si>
    <t>8.22 Standard Alerting Procedures in place with registered authorities and stakeholders</t>
  </si>
  <si>
    <t>Are standard alerting procedures in place with registered alerting authorities?</t>
  </si>
  <si>
    <t>h.18</t>
  </si>
  <si>
    <t xml:space="preserve">8.18 Performance and role of NMS evaluated (e.g. service delivery and coordination) within the national MHEWS/DRR platform </t>
  </si>
  <si>
    <t>Does your NMHS evaluate its performance and role (e.g. service delivery and coordination) within the national MHEWS/DRR platform?</t>
  </si>
  <si>
    <t>h.19</t>
  </si>
  <si>
    <t>Effectiveness of NMHS service to save lives and reduce  loss</t>
  </si>
  <si>
    <t>How would you rate the effectiveness of your NMHS service to fulfil the MHEWS major goals of saving lives and reducing material loss?</t>
  </si>
  <si>
    <t>1-5 scale (from not effective to very effective)</t>
  </si>
  <si>
    <t>N/A</t>
  </si>
  <si>
    <t>Part 04 - BUDGET</t>
  </si>
  <si>
    <t>i. Cross-cutting enablers</t>
  </si>
  <si>
    <t>i.01</t>
  </si>
  <si>
    <t xml:space="preserve">4.01 Total annual budget of NMS </t>
  </si>
  <si>
    <t>What is the total annual budget of your institution? Please indicate the currency and the year.</t>
  </si>
  <si>
    <t>Total budget: currency/amount/year</t>
  </si>
  <si>
    <t>2.1.9 Monitoring hardware and software maintenance costs and resources are considered from the beginning to ensure the optimal operation of the system over time</t>
  </si>
  <si>
    <t>i.02</t>
  </si>
  <si>
    <t>4.05 Percentage of budget going to</t>
  </si>
  <si>
    <t>What is the approximate percentage of this budget that goes to:</t>
  </si>
  <si>
    <t>Staff cost; Operational costs; Investments; Other</t>
  </si>
  <si>
    <t>i.03</t>
  </si>
  <si>
    <t>Stability and speed of internet bandwidth at NMHS HQ</t>
  </si>
  <si>
    <t>Whats is the stability of the internet bandwidth available at your NMHS HQ/national meteorological centre (NMC)?</t>
  </si>
  <si>
    <t>i.04</t>
  </si>
  <si>
    <t>What is the download speed of the bandwidth available?</t>
  </si>
  <si>
    <t>i.05</t>
  </si>
  <si>
    <t>What is the upload speed of the bandwidth available?</t>
  </si>
  <si>
    <t>z. Socio-economic benefits (SEB)</t>
  </si>
  <si>
    <t>z.01</t>
  </si>
  <si>
    <t xml:space="preserve">6.08 Studies on socio-economic benefits undertaken in the last 10 years </t>
  </si>
  <si>
    <t>Have any studies of the socioeconomic benefits of hydrological, climatological, and meteorological services been undertaken in your state/territory?</t>
  </si>
  <si>
    <t>Yes, during the last 10 years;Yes, during the last 5 years;No;I do not know</t>
  </si>
  <si>
    <t>z.02</t>
  </si>
  <si>
    <t>If yes, and if available, please provide the title of the study, the year of the publication and a link to the document(s).</t>
  </si>
  <si>
    <t> </t>
  </si>
  <si>
    <t>z.03</t>
  </si>
  <si>
    <t>If yes, how frequently are the SEB studies updated in your country/territory?</t>
  </si>
  <si>
    <t xml:space="preserve">Annually;Biannually;Once every 5 years;Other </t>
  </si>
  <si>
    <t>z.04</t>
  </si>
  <si>
    <t>If yes, for which sector(s) were SEB studies conducted?</t>
  </si>
  <si>
    <t>z.05</t>
  </si>
  <si>
    <t>If yes, who conducted the SEB studies in your country/territory?</t>
  </si>
  <si>
    <t>NMHS(s);Governmental agency(ies);University or research institution(s);Private sector;International organization(s);Consultant(s);Other</t>
  </si>
  <si>
    <t>SECTION</t>
  </si>
  <si>
    <t>QUESTION</t>
  </si>
  <si>
    <t>ANSWER OPTIONS</t>
  </si>
  <si>
    <t>1.1.</t>
  </si>
  <si>
    <t>GOVERNANCE</t>
  </si>
  <si>
    <t>Legislation Adopted</t>
  </si>
  <si>
    <t>Legislation Deliberated</t>
  </si>
  <si>
    <t>Legislation Planned</t>
  </si>
  <si>
    <t>Legislation Conceptualised</t>
  </si>
  <si>
    <t>Has not started</t>
  </si>
  <si>
    <t>Not known</t>
  </si>
  <si>
    <t>No response</t>
  </si>
  <si>
    <t>1.2.</t>
  </si>
  <si>
    <t xml:space="preserve">Not enforced </t>
  </si>
  <si>
    <t>1.3.</t>
  </si>
  <si>
    <r>
      <rPr>
        <sz val="9"/>
        <rFont val="Calibri"/>
        <family val="2"/>
      </rPr>
      <t>At what stage is the go</t>
    </r>
    <r>
      <rPr>
        <sz val="9"/>
        <color theme="1"/>
        <rFont val="Calibri"/>
        <family val="2"/>
      </rPr>
      <t xml:space="preserve">vernment in designating a WMO Registered Alerting Authority to issue the warnings? </t>
    </r>
    <r>
      <rPr>
        <i/>
        <sz val="9"/>
        <color theme="4"/>
        <rFont val="Calibri"/>
        <family val="2"/>
      </rPr>
      <t>(whether the communication strategies are developed to reach the target population and whether the communication networks and equipment are resilient to an extreme event)</t>
    </r>
  </si>
  <si>
    <t>RAA Operationalised</t>
  </si>
  <si>
    <t>RAA Designated</t>
  </si>
  <si>
    <t>RAA designation Planned</t>
  </si>
  <si>
    <t>RAA designation Discussed</t>
  </si>
  <si>
    <t>Yet to start</t>
  </si>
  <si>
    <t>1.4.</t>
  </si>
  <si>
    <t>Fully identified</t>
  </si>
  <si>
    <t>Mostly identified</t>
  </si>
  <si>
    <t>Many are identified</t>
  </si>
  <si>
    <t>A few are identified</t>
  </si>
  <si>
    <t>Yet to be identified</t>
  </si>
  <si>
    <t>1.5.</t>
  </si>
  <si>
    <t>Established</t>
  </si>
  <si>
    <t>Deliberated</t>
  </si>
  <si>
    <t>Planned</t>
  </si>
  <si>
    <t>Conceptualised</t>
  </si>
  <si>
    <t>1.6.</t>
  </si>
  <si>
    <t>Largely identified</t>
  </si>
  <si>
    <t>Partially identified</t>
  </si>
  <si>
    <t>1.7.</t>
  </si>
  <si>
    <t>Regularly</t>
  </si>
  <si>
    <t>From time-to time</t>
  </si>
  <si>
    <t>Rarely</t>
  </si>
  <si>
    <t>When needed</t>
  </si>
  <si>
    <t>Yet to be convened</t>
  </si>
  <si>
    <t>1.8.</t>
  </si>
  <si>
    <t>Attribution by warning distributors</t>
  </si>
  <si>
    <t>Warning decision making</t>
  </si>
  <si>
    <t>Editor and hubs are in place</t>
  </si>
  <si>
    <t>A help desk to help adopt  standards</t>
  </si>
  <si>
    <t>1.9</t>
  </si>
  <si>
    <t>NETP adopted and updated</t>
  </si>
  <si>
    <t>NETP adopted</t>
  </si>
  <si>
    <t>NETP training conducted</t>
  </si>
  <si>
    <t>NETP Being explored</t>
  </si>
  <si>
    <t>1.10.</t>
  </si>
  <si>
    <t>1.11.</t>
  </si>
  <si>
    <t>2.1.</t>
  </si>
  <si>
    <t>INFRASTRUCTURE</t>
  </si>
  <si>
    <t>Upgraded</t>
  </si>
  <si>
    <t>Maintained</t>
  </si>
  <si>
    <t>Tested</t>
  </si>
  <si>
    <t>Identified and established</t>
  </si>
  <si>
    <t>Not yet identified</t>
  </si>
  <si>
    <t>2.2.</t>
  </si>
  <si>
    <t>Fully provided</t>
  </si>
  <si>
    <t>Negotiated</t>
  </si>
  <si>
    <t>Discussed</t>
  </si>
  <si>
    <t>2.3.</t>
  </si>
  <si>
    <t xml:space="preserve">Conducted several times </t>
  </si>
  <si>
    <t>Conducted once</t>
  </si>
  <si>
    <t>2.4.</t>
  </si>
  <si>
    <t>Fully enabled</t>
  </si>
  <si>
    <t>Mostly enabled</t>
  </si>
  <si>
    <t>Partially enabled</t>
  </si>
  <si>
    <t>Yet to be enabled</t>
  </si>
  <si>
    <t>2.5.</t>
  </si>
  <si>
    <t>2.6.</t>
  </si>
  <si>
    <t>System in place and operated</t>
  </si>
  <si>
    <t>System in place, yet to be operated</t>
  </si>
  <si>
    <t>System planned</t>
  </si>
  <si>
    <t>System designed</t>
  </si>
  <si>
    <t>2.7.</t>
  </si>
  <si>
    <t>Fully implemented</t>
  </si>
  <si>
    <t>Largely implemented</t>
  </si>
  <si>
    <t>Partially implemented</t>
  </si>
  <si>
    <t>A few are implemented</t>
  </si>
  <si>
    <t>Yet to be implemented</t>
  </si>
  <si>
    <t>2.8.</t>
  </si>
  <si>
    <t>Yet to be provided</t>
  </si>
  <si>
    <t>2.9.</t>
  </si>
  <si>
    <t>2.10.</t>
  </si>
  <si>
    <t>System in place yet to be operated</t>
  </si>
  <si>
    <t>3.1.</t>
  </si>
  <si>
    <t>INCLUSION</t>
  </si>
  <si>
    <t>Fully tailored</t>
  </si>
  <si>
    <t>Mostly tailored</t>
  </si>
  <si>
    <t>Partially tailored</t>
  </si>
  <si>
    <t>Yet to be tailored</t>
  </si>
  <si>
    <t>3.2.</t>
  </si>
  <si>
    <t>Fully reached</t>
  </si>
  <si>
    <t>Largely  reached</t>
  </si>
  <si>
    <t>Partially  reached</t>
  </si>
  <si>
    <t>A few are reached</t>
  </si>
  <si>
    <t>Yet to be reached</t>
  </si>
  <si>
    <t>3.3.</t>
  </si>
  <si>
    <t>3.4.</t>
  </si>
  <si>
    <t>Fully trained</t>
  </si>
  <si>
    <t>Mostly trained</t>
  </si>
  <si>
    <t>Partially trained</t>
  </si>
  <si>
    <t>Yet to be trained</t>
  </si>
  <si>
    <t>3.5.</t>
  </si>
  <si>
    <t>3.6.</t>
  </si>
  <si>
    <t>Are test warnings addressing the needs of women and vulnerable groups being distributed in pilot sites?</t>
  </si>
  <si>
    <t>Fully distributed</t>
  </si>
  <si>
    <t>Mostly distributed</t>
  </si>
  <si>
    <t>Partially distributed</t>
  </si>
  <si>
    <t>A few is distributed</t>
  </si>
  <si>
    <t>Yet to be distributed</t>
  </si>
  <si>
    <t>3.7.</t>
  </si>
  <si>
    <r>
      <rPr>
        <sz val="9"/>
        <rFont val="Calibri"/>
        <family val="2"/>
      </rPr>
      <t>Which of the following have been used for warning dissemination? (choose all that apply):</t>
    </r>
    <r>
      <rPr>
        <sz val="9"/>
        <color rgb="FFC00000"/>
        <rFont val="Calibri"/>
        <family val="2"/>
      </rPr>
      <t xml:space="preserve">
</t>
    </r>
    <r>
      <rPr>
        <sz val="9"/>
        <color theme="4"/>
        <rFont val="Calibri"/>
        <family val="2"/>
      </rPr>
      <t>-  Cell Broadcast
 - LB-SMS
 - Registration-based SMS
- National SMS
- Mobile app
- Apps designed for other use
- Sirens 
- Fixed-line alert system
- Emails
- Social Media
- TV and Radio
- Billboards &amp; public signs</t>
    </r>
  </si>
  <si>
    <t>All</t>
  </si>
  <si>
    <t>Most</t>
  </si>
  <si>
    <t>Some</t>
  </si>
  <si>
    <t>A few</t>
  </si>
  <si>
    <t xml:space="preserve">None  </t>
  </si>
  <si>
    <t>3.8.</t>
  </si>
  <si>
    <r>
      <rPr>
        <sz val="9"/>
        <rFont val="Calibri"/>
        <family val="2"/>
      </rPr>
      <t>What kinds of t</t>
    </r>
    <r>
      <rPr>
        <sz val="9"/>
        <color theme="1"/>
        <rFont val="Calibri"/>
        <family val="2"/>
      </rPr>
      <t xml:space="preserve">echnological advances have been used to eliminate barriers  in mobile phone for early warning dissemination? </t>
    </r>
    <r>
      <rPr>
        <i/>
        <sz val="9"/>
        <color theme="4"/>
        <rFont val="Calibri"/>
        <family val="2"/>
      </rPr>
      <t>(e.g. innovations to support schools and Child-Serving Institutions, innovations to  translate messages, generate captions, read text out loud, among other innovations that can increase inclusivity for people with disabilities and elderly)</t>
    </r>
  </si>
  <si>
    <t>All available technology</t>
  </si>
  <si>
    <t>Most of technology</t>
  </si>
  <si>
    <t>Some technology</t>
  </si>
  <si>
    <t>None yet</t>
  </si>
  <si>
    <t>3.9.</t>
  </si>
  <si>
    <t>How many professional and volunteer networks have been formed to ensure that warning are widely received by last-mile stakeholder groups?</t>
  </si>
  <si>
    <t>Many networks</t>
  </si>
  <si>
    <t>Several networks</t>
  </si>
  <si>
    <t>A few networks</t>
  </si>
  <si>
    <t>One network</t>
  </si>
  <si>
    <t>No network yet</t>
  </si>
  <si>
    <t>3.10.</t>
  </si>
  <si>
    <t>Fully applied</t>
  </si>
  <si>
    <t>Mostly applied</t>
  </si>
  <si>
    <t>Partially appleid</t>
  </si>
  <si>
    <t>Yet to be applied</t>
  </si>
  <si>
    <t>4.1.</t>
  </si>
  <si>
    <t>QUALITY AND TRUST</t>
  </si>
  <si>
    <t>Fully aware and trust</t>
  </si>
  <si>
    <t>Mostly aware, yet to trust</t>
  </si>
  <si>
    <t>Partially aware</t>
  </si>
  <si>
    <t>Not aware</t>
  </si>
  <si>
    <t>4.2.</t>
  </si>
  <si>
    <t>Evaluated and provided feedback</t>
  </si>
  <si>
    <t>Evaluated with some feedback</t>
  </si>
  <si>
    <t>Evaluated without feedback</t>
  </si>
  <si>
    <t>Partially evaluated</t>
  </si>
  <si>
    <t>Yet to be evaluated</t>
  </si>
  <si>
    <t>4.3.</t>
  </si>
  <si>
    <t>No social media is used</t>
  </si>
  <si>
    <t>4.4.</t>
  </si>
  <si>
    <t>Fully used</t>
  </si>
  <si>
    <t>Mostly used</t>
  </si>
  <si>
    <t>Partially used</t>
  </si>
  <si>
    <t>4.5.</t>
  </si>
  <si>
    <t xml:space="preserve">All moble apps are identified </t>
  </si>
  <si>
    <t xml:space="preserve">Most moble apps are identified </t>
  </si>
  <si>
    <t xml:space="preserve">A few moble apps are identified </t>
  </si>
  <si>
    <t xml:space="preserve">One moble apps is identified </t>
  </si>
  <si>
    <t xml:space="preserve">No moble apps is identified </t>
  </si>
  <si>
    <t>4.6.</t>
  </si>
  <si>
    <t>No mechanism yet</t>
  </si>
  <si>
    <t>4.7.</t>
  </si>
  <si>
    <t>4.8.</t>
  </si>
  <si>
    <t>4.9.</t>
  </si>
  <si>
    <t>Fully involved</t>
  </si>
  <si>
    <t>Mostly  invovled</t>
  </si>
  <si>
    <t>Partially  involved</t>
  </si>
  <si>
    <t>Yet to be involved</t>
  </si>
  <si>
    <t>4.10.</t>
  </si>
  <si>
    <t>4.11.</t>
  </si>
  <si>
    <t>Success indicators</t>
  </si>
  <si>
    <t>Checklist (scale 1 - 5) to feed into the maturity index</t>
  </si>
  <si>
    <t>Checklist scoring (scale 1 -5)</t>
  </si>
  <si>
    <t>Notes to support the scoring process</t>
  </si>
  <si>
    <t>Reference points</t>
  </si>
  <si>
    <t>P1</t>
  </si>
  <si>
    <t>INDICATOR</t>
  </si>
  <si>
    <t>Legal and regulatory frameworks governing disaster risk management include provisions for early/anticipatory action and preparedness</t>
  </si>
  <si>
    <t>DEFINITION</t>
  </si>
  <si>
    <t>Similar to governmental institutions, the law clearly outlines the roles and responsibilities of non-governmental actors, which are granted the appropriate degree of participation and responsibility as per their resources and capacity.</t>
  </si>
  <si>
    <t>Total score</t>
  </si>
  <si>
    <t>Maturity Index rating P1</t>
  </si>
  <si>
    <t>P2</t>
  </si>
  <si>
    <t>Plan to act on early warnings</t>
  </si>
  <si>
    <t>Maturity Index rating P2</t>
  </si>
  <si>
    <t>P3</t>
  </si>
  <si>
    <t>Principles of early/anticipatory action are embedded within social protection systems</t>
  </si>
  <si>
    <t>Existing government social protection systems integrate an early/anticipatory action approach and can adapt quickly to the diverse needs and possible impacts on the population at risk, including highly vulnerable group such as women, children, migrants...etc.</t>
  </si>
  <si>
    <t>The social protection system has a mechanism that allows it to be modified or scaled up before and in response to shocks, ensuring that social safety nets can effectively address the needs of people at risk and/or people affected.</t>
  </si>
  <si>
    <t>The social protection systems has a financing strategy that considers pre-agreed financing, such as contingency funds or insurance products, that allows it to quickly mobilize resources before an event.</t>
  </si>
  <si>
    <t>Maturity Index rating P3</t>
  </si>
  <si>
    <t>P4</t>
  </si>
  <si>
    <t>Maturity Index rating P4</t>
  </si>
  <si>
    <t>P5</t>
  </si>
  <si>
    <t>Messages of what actions to take are shared along with warnings. Public awareness and education on hazards, vulnerabilities, exposure and how to reduce disaster impacts are built into school curricula. People are educated on how warnings will be disseminated, which sources are reliable and how to respond. Ongoing public awareness and education campaigns tailored to the specific needs of target groups. Drills and exercises are conducted with first responders and community members.</t>
  </si>
  <si>
    <t>High risk community's ability to respond effectively to early warnings is assessed regularly, particularly women, children, elderly and people in vulnerable conditions.</t>
  </si>
  <si>
    <t>Maturity Index rating P5</t>
  </si>
  <si>
    <t>P6</t>
  </si>
  <si>
    <t>Plans are tied to pre-arranged financing</t>
  </si>
  <si>
    <t>There is pre-arranged funding for government led early/anticipatory action in the national budget (either from their own resources or from other sources) .</t>
  </si>
  <si>
    <t>The government is engaged in disaster risk financing initiatives that look at risk layering and different financial instruments such as climate and development financing and existing regional and multilateral financial mechanisms.</t>
  </si>
  <si>
    <t>Maturity Index rating P6</t>
  </si>
  <si>
    <t xml:space="preserve"> Core Capability for Early Warning Systems: Cross-cutting</t>
  </si>
  <si>
    <t xml:space="preserve">EW4ALL Outcome </t>
  </si>
  <si>
    <t>Self-assessed availability</t>
  </si>
  <si>
    <t>Description</t>
  </si>
  <si>
    <t>Outcome 1: Governance, policy and legislation</t>
  </si>
  <si>
    <t>Is there a clear institutional, policy and legislation framework in place for the development and implementation of early warning systems?</t>
  </si>
  <si>
    <t>1.1 Is there national legal and institutional framework in place that provides a basis for implementation of early warning systems and ensures the execution of subsequent early and anticipatory action?</t>
  </si>
  <si>
    <t>Select</t>
  </si>
  <si>
    <t>[Use this space to provide further detail, description, links to information sources and any relevant comments regarding the availability of the recommended item / action]</t>
  </si>
  <si>
    <t>1.2 Does the institutional or legal framework cover the academia, technical-scientific actors, the private sector, and CSOs and their roles and responsibilities?</t>
  </si>
  <si>
    <t>1.3 Are there national policies in place that provide guidance for the development and implementation of early warning systems?</t>
  </si>
  <si>
    <r>
      <rPr>
        <sz val="11"/>
        <color rgb="FF000000"/>
        <rFont val="Calibri"/>
        <family val="2"/>
      </rPr>
      <t>1.4 Are agreements and interagency protocols established for data exchange of monitoring systems based on open source data and platforms and baseline data necessary to produce data products for all priority hazards?  (</t>
    </r>
    <r>
      <rPr>
        <b/>
        <sz val="11"/>
        <color rgb="FF000000"/>
        <rFont val="Calibri"/>
        <family val="2"/>
      </rPr>
      <t>CREWS custom indicator</t>
    </r>
    <r>
      <rPr>
        <sz val="11"/>
        <color rgb="FF000000"/>
        <rFont val="Calibri"/>
        <family val="2"/>
      </rPr>
      <t>)</t>
    </r>
  </si>
  <si>
    <r>
      <rPr>
        <sz val="11"/>
        <color theme="1"/>
        <rFont val="Calibri"/>
        <family val="2"/>
      </rPr>
      <t>1.5 Is there a system for cross-border exchange of warnings with neighbouring countries, through bilateral / multilateral agreements for all priority hazards? (</t>
    </r>
    <r>
      <rPr>
        <b/>
        <sz val="11"/>
        <color theme="1"/>
        <rFont val="Calibri"/>
        <family val="2"/>
      </rPr>
      <t>CREWS custom indicator</t>
    </r>
    <r>
      <rPr>
        <sz val="11"/>
        <color theme="1"/>
        <rFont val="Calibri"/>
        <family val="2"/>
      </rPr>
      <t>)</t>
    </r>
  </si>
  <si>
    <t>1.6 Do EWS policies and legislation address issues related to equity, social inclusion, and gender in the development and implementation of early warning systems?</t>
  </si>
  <si>
    <t>1.7 Does EWS legislation provide for the protection of personal information collected through early warning systems?</t>
  </si>
  <si>
    <t>Outcome 2: Coordination</t>
  </si>
  <si>
    <t>Is there effective coordination between relevant agencies and stakeholders?</t>
  </si>
  <si>
    <t>2.1 Has a stakeholder mapping been conducted to identify key stakeholders and their roles and responsibilities in the development and implementation of early warning systems?</t>
  </si>
  <si>
    <t>2.2 Is there an institutional framework that clearly defines the roles and responsibilities of government agencies, civil society organizations, and other stakeholders involved in the development and implementation of early warning systems?</t>
  </si>
  <si>
    <t>2.3 Are there multi-stakeholder platforms, such as working groups or committees, to facilitate coordination and collaboration among stakeholders involved in early warning systems?</t>
  </si>
  <si>
    <t>2.4 Are representatives of key communities (including women, persons with disabilities, youth, rural communities, etc.)  included as stakeholders in the development and implementation of early warning systems, and their views and perspectives taken into account in decision-making processes?</t>
  </si>
  <si>
    <t>2.5 Have broad multi-stakeholder forecast-based plans and protocols been tested during the course of the last year to increase local capacities in EAP development, readiness and pre-positioning activities (e.g., civil society base, logistics, cash)?</t>
  </si>
  <si>
    <t xml:space="preserve">Outcome 3: Communication and advocacy </t>
  </si>
  <si>
    <t>Is there targeted communication, outreach and advocacy to promote the benefits of EWS at national and local level?</t>
  </si>
  <si>
    <t>3.1 Is there a national communication plan or strategy that outlines the target audiences, key messages, communication channels and activities to be implemented in promoting early warning systems?</t>
  </si>
  <si>
    <t>3.2 Are awareness-raising activities and campaigns conducted to inform the public, relevant stakeholders, and decision-makers about the importance of early warning systems and their benefits?</t>
  </si>
  <si>
    <t>3.3 Are key stakeholders - including government agencies, civil society organizations, private sector, local communities and volunteers - engaged to build consensus and support for the implementation of early warning systems?</t>
  </si>
  <si>
    <r>
      <rPr>
        <sz val="11"/>
        <color rgb="FF000000"/>
        <rFont val="Calibri"/>
        <family val="2"/>
      </rPr>
      <t>3.4 Is communication with the media established to increase  awareness and understanding of early warning systems and their role in promoting disast</t>
    </r>
    <r>
      <rPr>
        <sz val="11"/>
        <color theme="1"/>
        <rFont val="Calibri"/>
        <family val="2"/>
      </rPr>
      <t>er risk reduction and anticipatory action?</t>
    </r>
  </si>
  <si>
    <t>Outcome 4:  Planning and finance</t>
  </si>
  <si>
    <t>Is there a medium-term plan for the development and implementation of early warning systems that takes into account changing environmental and socio-economic conditions?</t>
  </si>
  <si>
    <t>4.1 Are adequate financial resources allocated for the development and implementation of early warning systems and early action at national level? Do they reach the last mile?</t>
  </si>
  <si>
    <t>4.2 Are sustainable financing mechanism in place to ensure the continuity of early warning systems over the long term?</t>
  </si>
  <si>
    <t>4.3 Is there engagement with a range of stakeholders, including civil society organizations, the private sector, and international organizations, to leverage additional resources and ensure that the planning and financing of warning systems reflect diverse perspectives and needs?</t>
  </si>
  <si>
    <t xml:space="preserve">4.4 Is there a mechanism to track finance for anticipatory action in the national budget? </t>
  </si>
  <si>
    <t>4.5 Are mechanisms in place for mobilizing financial and other resources for the development and implementation of early warning systems, including through public-private partnerships and other innovative financing mechanisms (resilience dividends approach)?</t>
  </si>
  <si>
    <t>4.6 Has transparency and accountability in the planning and financing of early warning systems been ensured, including by providing publicly available information on budget allocation, expenditures, and results achieved?</t>
  </si>
  <si>
    <t>Outcome 5: Monitoring &amp; Evaluation</t>
  </si>
  <si>
    <t>Is there a clear mechanism for monitoring and evaluating the effectiveness of early warning systems?</t>
  </si>
  <si>
    <t>5.1 Are there clear and well-defined objectives for early warning systems to be monitored and evaluated against?</t>
  </si>
  <si>
    <t>5.2 Are there performance indicators that can be used to monitor and evaluate the effectiveness of early warning systems. These indicators should be specific, measurable, and relevant to the objectives of the early warning systems</t>
  </si>
  <si>
    <t>5.3 Is there a reliable and consistent system for collecting data on early warning system activities, including data on the use of early warning messages, response rates, and system performance?</t>
  </si>
  <si>
    <t>5.4 Are there regular reports on the performance of national early warning systems, including information on the use of warning messages, response rates, and system performance against performance indicators?</t>
  </si>
  <si>
    <t>5.5 Are there mechanisms in place to collect authoritative and objective feedback from relevant stakeholders regarding the effectiveness of early warning systems across different sectors?</t>
  </si>
  <si>
    <t>5.6. Are there mechanisms in place to incorporate cross-pillar feedback from lessons learned and exercises undertaken to test and optimize the effectiveness of the EWS when developing risk assessments and developing/improving warning messages and operational forecasting processes and when developing/improving communication dissemination agreements and protocols among agencies, institutions and the public. (CDEMA combined)</t>
  </si>
  <si>
    <t>UNDRR </t>
  </si>
  <si>
    <t>United Nations Office for Disaster Risk Reduction </t>
  </si>
  <si>
    <t>WMO </t>
  </si>
  <si>
    <t>World Meteorological Organization  </t>
  </si>
  <si>
    <t>ITU </t>
  </si>
  <si>
    <t>International Telecommunication Union </t>
  </si>
  <si>
    <t>IFRC </t>
  </si>
  <si>
    <t>International Federation of Red Cross and Red Crescent Societies </t>
  </si>
  <si>
    <t>EWS </t>
  </si>
  <si>
    <t>Early Warning System </t>
  </si>
  <si>
    <t>UNFCCC </t>
  </si>
  <si>
    <t>United Nations Framework Convention on Climate Change </t>
  </si>
  <si>
    <t>NDC </t>
  </si>
  <si>
    <t>Nationally Determined Contribution </t>
  </si>
  <si>
    <t>NAP </t>
  </si>
  <si>
    <t>National Adaptation Plan </t>
  </si>
  <si>
    <t>SDG </t>
  </si>
  <si>
    <t>Sustainable Development Goal </t>
  </si>
  <si>
    <t>RK </t>
  </si>
  <si>
    <t>Risk Knowledge </t>
  </si>
  <si>
    <t>ILK </t>
  </si>
  <si>
    <t>Indigenous and Local Knowledge  </t>
  </si>
  <si>
    <t>GIS </t>
  </si>
  <si>
    <t>Geographic Information System </t>
  </si>
  <si>
    <t>L&amp;D </t>
  </si>
  <si>
    <t>Loss and Damage </t>
  </si>
  <si>
    <t>M&amp;E </t>
  </si>
  <si>
    <t>Monitoring and Evaluation  </t>
  </si>
  <si>
    <t>PDNA </t>
  </si>
  <si>
    <t>Post Disaster Needs Assessment  </t>
  </si>
  <si>
    <t>EWAA</t>
  </si>
  <si>
    <t>Early Warning and Anticipatory Action</t>
  </si>
  <si>
    <t>Attainment Level</t>
  </si>
  <si>
    <t>Does not apply</t>
  </si>
  <si>
    <t>Not available</t>
  </si>
  <si>
    <t>Partially available</t>
  </si>
  <si>
    <t>Available</t>
  </si>
  <si>
    <t>COUNTRY</t>
  </si>
  <si>
    <t>REFERENCE LIST: MEANS OF VERIFICATION</t>
  </si>
  <si>
    <t>Citation Number</t>
  </si>
  <si>
    <t>Type of Reference</t>
  </si>
  <si>
    <t>Short Title</t>
  </si>
  <si>
    <t>Full Title</t>
  </si>
  <si>
    <t>Year of Publication</t>
  </si>
  <si>
    <t>Month-Year accessed</t>
  </si>
  <si>
    <t>Link (if available)</t>
  </si>
  <si>
    <t>Summary of document content (Optional)</t>
  </si>
  <si>
    <t>Elements</t>
  </si>
  <si>
    <t>1 - None or Less than Basic</t>
  </si>
  <si>
    <t>2- Limited</t>
  </si>
  <si>
    <t>3 - Substantial</t>
  </si>
  <si>
    <t>4 - Comprehensive</t>
  </si>
  <si>
    <t>5 - Advanced</t>
  </si>
  <si>
    <t>RK PRODUCTION</t>
  </si>
  <si>
    <r>
      <rPr>
        <b/>
        <sz val="18"/>
        <color theme="1"/>
        <rFont val="Aptos Narrow"/>
        <family val="2"/>
        <scheme val="minor"/>
      </rPr>
      <t>INTERMEDIARY OUTCOME 1:</t>
    </r>
    <r>
      <rPr>
        <sz val="18"/>
        <color theme="1"/>
        <rFont val="Aptos Narrow"/>
        <family val="2"/>
        <scheme val="minor"/>
      </rPr>
      <t xml:space="preserve">
Enhanced capability to produce quality, timely, and contextualized risk and disaster (losses and damages) information, through inclusive and participatory approaches
</t>
    </r>
    <r>
      <rPr>
        <b/>
        <sz val="18"/>
        <color theme="1"/>
        <rFont val="Aptos Narrow"/>
        <family val="2"/>
        <scheme val="minor"/>
      </rPr>
      <t>INDICATOR:</t>
    </r>
    <r>
      <rPr>
        <sz val="18"/>
        <color theme="1"/>
        <rFont val="Aptos Narrow"/>
        <family val="2"/>
        <scheme val="minor"/>
      </rPr>
      <t xml:space="preserve">
Systematic capacities to collect, validate, analyze risk and impact data for the production of quality, timely, and contextualized risk information</t>
    </r>
  </si>
  <si>
    <t>-Complete lack of disaster (losses and damages) tracking system
- No tools are in place to record, analyze, or manage data related to disasters and their impacts</t>
  </si>
  <si>
    <r>
      <t xml:space="preserve">- </t>
    </r>
    <r>
      <rPr>
        <sz val="11"/>
        <color theme="1"/>
        <rFont val="Aptos Narrow"/>
        <family val="2"/>
        <scheme val="minor"/>
      </rPr>
      <t>DTS established
- No standard procedure for data collection
- No standard methodologies for L&amp;D assessment
- No formally agreed definitions / taxonomies
- Workplans and SOPs being developed</t>
    </r>
  </si>
  <si>
    <t>Risk or component (H-E-V, impact) data and analytics, including methodologies, tools, and related analysis</t>
  </si>
  <si>
    <t>RK ACCESS</t>
  </si>
  <si>
    <r>
      <rPr>
        <b/>
        <sz val="18"/>
        <color theme="1"/>
        <rFont val="Aptos Narrow"/>
        <family val="2"/>
        <scheme val="minor"/>
      </rPr>
      <t>INTERMEDIARY OUTCOME 2:</t>
    </r>
    <r>
      <rPr>
        <sz val="18"/>
        <color theme="1"/>
        <rFont val="Aptos Narrow"/>
        <family val="2"/>
        <scheme val="minor"/>
      </rPr>
      <t xml:space="preserve">
Enhanced access to risk information and knowledge by all relevant actors
</t>
    </r>
    <r>
      <rPr>
        <b/>
        <sz val="18"/>
        <color theme="1"/>
        <rFont val="Aptos Narrow"/>
        <family val="2"/>
        <scheme val="minor"/>
      </rPr>
      <t>INDICATOR:</t>
    </r>
    <r>
      <rPr>
        <sz val="18"/>
        <color theme="1"/>
        <rFont val="Aptos Narrow"/>
        <family val="2"/>
        <scheme val="minor"/>
      </rPr>
      <t xml:space="preserve">
Level of access to risk information  by all relevant actors
</t>
    </r>
  </si>
  <si>
    <t>Socially inclusive and gender-responsive  access to risk knowledge by persons with disabilities and vulnerable groups</t>
  </si>
  <si>
    <t>RK APPLICATION</t>
  </si>
  <si>
    <r>
      <rPr>
        <b/>
        <sz val="18"/>
        <color theme="1"/>
        <rFont val="Aptos Narrow"/>
        <family val="2"/>
        <scheme val="minor"/>
      </rPr>
      <t>INTERMEDIARY OUTCOME 3:</t>
    </r>
    <r>
      <rPr>
        <sz val="18"/>
        <color theme="1"/>
        <rFont val="Aptos Narrow"/>
        <family val="2"/>
        <scheme val="minor"/>
      </rPr>
      <t xml:space="preserve">
Strengthened application of risk information along the countries’ EWS value chain
</t>
    </r>
    <r>
      <rPr>
        <b/>
        <sz val="18"/>
        <color theme="1"/>
        <rFont val="Aptos Narrow"/>
        <family val="2"/>
        <scheme val="minor"/>
      </rPr>
      <t>INDICATOR:</t>
    </r>
    <r>
      <rPr>
        <sz val="18"/>
        <color theme="1"/>
        <rFont val="Aptos Narrow"/>
        <family val="2"/>
        <scheme val="minor"/>
      </rPr>
      <t xml:space="preserve">
Degree of application of risk information along the countries’ EWS value chain</t>
    </r>
  </si>
  <si>
    <t xml:space="preserve">Monitoring and Reporting </t>
  </si>
  <si>
    <r>
      <rPr>
        <b/>
        <sz val="18"/>
        <color theme="1"/>
        <rFont val="Aptos Narrow"/>
        <family val="2"/>
        <scheme val="minor"/>
      </rPr>
      <t>INTERMEDIARY OUTCOME 4:</t>
    </r>
    <r>
      <rPr>
        <sz val="18"/>
        <color theme="1"/>
        <rFont val="Aptos Narrow"/>
        <family val="2"/>
        <scheme val="minor"/>
      </rPr>
      <t xml:space="preserve">
Enhanced capacities to monitor and report on the coverage and effectiveness of early warning systems and apply learning to improve approaches
</t>
    </r>
    <r>
      <rPr>
        <b/>
        <sz val="18"/>
        <color theme="1"/>
        <rFont val="Aptos Narrow"/>
        <family val="2"/>
        <scheme val="minor"/>
      </rPr>
      <t>INDICATOR:</t>
    </r>
    <r>
      <rPr>
        <sz val="18"/>
        <color theme="1"/>
        <rFont val="Aptos Narrow"/>
        <family val="2"/>
        <scheme val="minor"/>
      </rPr>
      <t xml:space="preserve">
Level of capacities to monitor and report on the coverage and effectiveness of early warning systems and apply learning to improve approaches</t>
    </r>
  </si>
  <si>
    <t>CountryName</t>
  </si>
  <si>
    <t>UN Member States</t>
  </si>
  <si>
    <t>UNDRR Regions</t>
  </si>
  <si>
    <t>SDG Regions</t>
  </si>
  <si>
    <t>LDC</t>
  </si>
  <si>
    <t>LLDC</t>
  </si>
  <si>
    <t>SIDS</t>
  </si>
  <si>
    <t>EW4All</t>
  </si>
  <si>
    <t>Asia and Pacific</t>
  </si>
  <si>
    <t>Central Asia (M49) and Southern Asia (MDG=M49)</t>
  </si>
  <si>
    <t>Åland Islands</t>
  </si>
  <si>
    <t>Europe and Central Asia</t>
  </si>
  <si>
    <t>Northern America (M49) and Europe (M49)</t>
  </si>
  <si>
    <t>Albania</t>
  </si>
  <si>
    <t>Algeria</t>
  </si>
  <si>
    <t>Arab States</t>
  </si>
  <si>
    <t>Western Asia (M49) and Northern Africa (M49)</t>
  </si>
  <si>
    <t>American Samoa</t>
  </si>
  <si>
    <t>Oceania (M49) excluding Australia and New Zealand (M49)</t>
  </si>
  <si>
    <t>Andorra</t>
  </si>
  <si>
    <t>Angola</t>
  </si>
  <si>
    <t>Africa</t>
  </si>
  <si>
    <t>Sub-Saharan Africa (M49)</t>
  </si>
  <si>
    <t>Anguilla</t>
  </si>
  <si>
    <t>Americas and the Caribbean</t>
  </si>
  <si>
    <t>Latin America and the Caribbean (MDG=M49)</t>
  </si>
  <si>
    <t>Antigua and Barbuda</t>
  </si>
  <si>
    <t>Argentina</t>
  </si>
  <si>
    <t>Armenia</t>
  </si>
  <si>
    <t>Aruba</t>
  </si>
  <si>
    <t>Australia</t>
  </si>
  <si>
    <t>Australia and New Zealand (M49)</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</si>
  <si>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</si>
  <si>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</si>
  <si>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</si>
  <si>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</si>
  <si>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</si>
  <si>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</si>
  <si>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</si>
  <si>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</si>
  <si>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</si>
  <si>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</si>
  <si>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</si>
  <si>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</si>
  <si>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</si>
  <si>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</si>
  <si>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</si>
  <si>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</si>
  <si>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Brazil</t>
  </si>
  <si>
    <t>British Indian Ocean Territory</t>
  </si>
  <si>
    <t>British Virgin Islands</t>
  </si>
  <si>
    <t>Brunei Darussalam</t>
  </si>
  <si>
    <t>Eastern Asia (M49) and South-eastern Asia (MDG=M49)</t>
  </si>
  <si>
    <t>Bulgaria</t>
  </si>
  <si>
    <t>Burkina Faso</t>
  </si>
  <si>
    <t>Burundi</t>
  </si>
  <si>
    <t>Cabo Verde</t>
  </si>
  <si>
    <t>Cambodia</t>
  </si>
  <si>
    <t>Cameroon</t>
  </si>
  <si>
    <t>Canada</t>
  </si>
  <si>
    <t>Cayman Islands</t>
  </si>
  <si>
    <t>Central African Republic</t>
  </si>
  <si>
    <t>Chad</t>
  </si>
  <si>
    <t>Channel Islands</t>
  </si>
  <si>
    <t>Chile</t>
  </si>
  <si>
    <t>China</t>
  </si>
  <si>
    <t>China, Hong Kong Special Administrative Region</t>
  </si>
  <si>
    <t>China, Macao Special Administrative Region</t>
  </si>
  <si>
    <t>Christmas Island</t>
  </si>
  <si>
    <t>Cocos (Keeling) Islands</t>
  </si>
  <si>
    <t>Colombia</t>
  </si>
  <si>
    <t>Comoros</t>
  </si>
  <si>
    <t>Cook Islands</t>
  </si>
  <si>
    <t>Costa Rica</t>
  </si>
  <si>
    <t>Côte d'Ivoire</t>
  </si>
  <si>
    <t>Croatia</t>
  </si>
  <si>
    <t>Cuba</t>
  </si>
  <si>
    <t>Curaçao</t>
  </si>
  <si>
    <t>Cyprus</t>
  </si>
  <si>
    <t>Czech Republic</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</si>
  <si>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</si>
  <si>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</si>
  <si>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</si>
  <si>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</si>
  <si>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</si>
  <si>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</si>
  <si>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</si>
  <si>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</si>
  <si>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</si>
  <si>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</si>
  <si>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</si>
  <si>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</si>
  <si>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</si>
  <si>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</si>
  <si>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</si>
  <si>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</si>
  <si>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</si>
  <si>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</si>
  <si>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</si>
  <si>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</si>
  <si>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</si>
  <si>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and Antarctic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</si>
  <si>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</si>
  <si>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</si>
  <si>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</si>
  <si>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</si>
  <si>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</si>
  <si>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</si>
  <si>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</si>
  <si>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</si>
  <si>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</si>
  <si>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</si>
  <si>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</si>
  <si>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</si>
  <si>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</si>
  <si>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</si>
  <si>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</si>
  <si>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</si>
  <si>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</si>
  <si>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</si>
  <si>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</si>
  <si>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</si>
  <si>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</si>
  <si>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</si>
  <si>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</si>
  <si>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</si>
  <si>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</si>
  <si>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</si>
  <si>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</si>
  <si>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</si>
  <si>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</si>
  <si>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</si>
  <si>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</si>
  <si>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</si>
  <si>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</si>
  <si>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</si>
  <si>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</si>
  <si>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</si>
  <si>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</si>
  <si>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Kosovo</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</si>
  <si>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</si>
  <si>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</si>
  <si>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</si>
  <si>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</si>
  <si>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</si>
  <si>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</si>
  <si>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</si>
  <si>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</si>
  <si>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</si>
  <si>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</si>
  <si>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</si>
  <si>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</si>
  <si>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</si>
  <si>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</si>
  <si>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</si>
  <si>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</si>
  <si>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</si>
  <si>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</si>
  <si>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</si>
  <si>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</si>
  <si>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</si>
  <si>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</si>
  <si>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</si>
  <si>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</si>
  <si>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</si>
  <si>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</si>
  <si>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</si>
  <si>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</si>
  <si>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</si>
  <si>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</si>
  <si>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</si>
  <si>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</si>
  <si>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</si>
  <si>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</si>
  <si>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</si>
  <si>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</si>
  <si>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</si>
  <si>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</si>
  <si>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</si>
  <si>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</si>
  <si>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</si>
  <si>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</si>
  <si>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Northern Mariana Islands</t>
  </si>
  <si>
    <t>Norway</t>
  </si>
  <si>
    <t>Oman</t>
  </si>
  <si>
    <t>Pakistan</t>
  </si>
  <si>
    <t>Palau</t>
  </si>
  <si>
    <t>State of Palestine</t>
  </si>
  <si>
    <t>Panama</t>
  </si>
  <si>
    <t>Papua New Guinea</t>
  </si>
  <si>
    <t>Paraguay</t>
  </si>
  <si>
    <t>Peru</t>
  </si>
  <si>
    <t>Philippines</t>
  </si>
  <si>
    <t>Pitcairn</t>
  </si>
  <si>
    <t>Poland</t>
  </si>
  <si>
    <t>Portugal</t>
  </si>
  <si>
    <t>Puerto Rico</t>
  </si>
  <si>
    <t>Qatar</t>
  </si>
  <si>
    <t>Republic of Korea</t>
  </si>
  <si>
    <t>Republic of Moldova</t>
  </si>
  <si>
    <t>Republic of North Macedonia</t>
  </si>
  <si>
    <t>Republic of the Congo</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</si>
  <si>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</si>
  <si>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</si>
  <si>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</si>
  <si>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</si>
  <si>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</si>
  <si>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</si>
  <si>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</si>
  <si>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</si>
  <si>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</si>
  <si>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</si>
  <si>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</si>
  <si>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</si>
  <si>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</si>
  <si>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</si>
  <si>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</si>
  <si>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</si>
  <si>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</si>
  <si>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</si>
  <si>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</si>
  <si>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</si>
  <si>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</si>
  <si>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</si>
  <si>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</si>
  <si>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</si>
  <si>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</si>
  <si>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</si>
  <si>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</si>
  <si>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</si>
  <si>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</si>
  <si>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</si>
  <si>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</si>
  <si>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</si>
  <si>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</si>
  <si>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</si>
  <si>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</si>
  <si>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</si>
  <si>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</si>
  <si>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</si>
  <si>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</si>
  <si>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</si>
  <si>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</si>
  <si>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</si>
  <si>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</si>
  <si>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</si>
  <si>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</si>
  <si>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</si>
  <si>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</si>
  <si>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</si>
  <si>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</si>
  <si>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</si>
  <si>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</si>
  <si>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</si>
  <si>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</si>
  <si>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</si>
  <si>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</si>
  <si>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</si>
  <si>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</si>
  <si>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</si>
  <si>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</si>
  <si>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</si>
  <si>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</si>
  <si>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</si>
  <si>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</si>
  <si>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</si>
  <si>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</si>
  <si>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</si>
  <si>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Advanced: There is a Government-led disaster risk financing strategy, that considers risk layering and that enables anticipatory action at the national and local level, through preagreed financing. The strategy makes use of climate and development financing and existing regional and multilateral financial mechanisms. The strategy has been systematically used in the past in anticipation of extreme climate and weather events.</t>
  </si>
  <si>
    <t>Comprehensive: There is a Government-led disaster risk financing strategy, that enables anticipatory action at the national and local level, through preagreed financing. It has been systematically used in the past in anticipation of extreme climate and weather events.</t>
  </si>
  <si>
    <t>Emerging: There is a disaster risk financing strategy that enables anticipatory action at the national and local level. It has been used in a timely manner in the past but not always in a systematic manner.</t>
  </si>
  <si>
    <t>Basic: There are some initiatives around financial mechanisms to enable anticipatory action at the national and local level, but their timely use is not yet institutionalized.</t>
  </si>
  <si>
    <t>Non-existent or Minimal: There is little to no evidence of financial mechanisms at the national and local level to enable anticipatory action.</t>
  </si>
  <si>
    <t>Financial mechanisms enabling anticipatory action at the national and local level exist, whether through the establishment of pre-agreed financing arrangements or adapting of existing funding mechanisms, to enable resources to reach communities in time to be used in anticipation of extreme climate and weather events. Where appropriate, plans are tied to pre-arranged financing from climate and development financing and existing regional and multilateral financial mechanisms. Access to these mechanisms is timely, effective and equitable.</t>
  </si>
  <si>
    <t>Advanced: There are well-structured and well resourced public awareness and education initiatives on what individuals and communities should do once a warning is received. The initiatives are systematic, well adapted to each hazard, consider specific vulnerable groups and are linked to wider early/anticipatory action plans. They clearly result in increased early/anticipatory action on the side of communities.</t>
  </si>
  <si>
    <t>Comprehensive: There are well-structured public awareness and education initiatives on what individuals and communities should do once a warning is received, the initiatives are systematic and well adapted to each hazard. Most of the time they result in increased early/anticipatory action on the side of communities.</t>
  </si>
  <si>
    <t>Emerging: There are some public awareness and education initiatives on what individuals and communities should do once a warning is received, the initiatives are somewhat systematic but they still have gaps, which leads to them not always resulting in increased early/anticipatory action.</t>
  </si>
  <si>
    <t>Basic: There are some public awareness and education initiatives on what individuals and communities should do once a warning is received, but the initiatives are not consistent and they don’t always result in increased early/anticipatory action.</t>
  </si>
  <si>
    <t>Non-existent or Minimal: There is little to no public awareness initiatives on what individuals and communities should do once a warning is received.</t>
  </si>
  <si>
    <t>Public awareness and education on actions to take when warnings are received</t>
  </si>
  <si>
    <t>Advanced: The National Disaster Response system, partners and communities display all elements that demonstrate comprehensive systematic capacities to take, coordinate and enable early/anticipatory action.</t>
  </si>
  <si>
    <t>Comprehensive: The National Disaster Response system, partners and communities display most elements that demonstrate comprehensive systematic capacities to take, coordinate and enable early/anticipatory action.</t>
  </si>
  <si>
    <t>Emerging: The National Disaster Response system, partners and communities display several elements that demonstrate intermediate systematic capacities to take, coordinate and enable early/anticipatory action.</t>
  </si>
  <si>
    <t>Basic: The National Disaster Response system, partners and communities display a few elements that demonstrate basic systematic capacities to take, coordinate and enable early/anticipatory action.</t>
  </si>
  <si>
    <t>Non-existent or Minimal: There is little to no evidence of the National Disaster Response system, partners, and communities consistently acting on warnings received.</t>
  </si>
  <si>
    <t>"Systematic capacities" refer to institutional, technical, operational and community capabilities to take, coordinate and enable early/anticipatory action. The main elements to assess those capacities are:
 1. Existing early/anticipatory provision are linked to preparedness actions. 
 2. Preparedness actions conducted at all administrative levels. 
 3. Early/anticipatory action concepts are known and translated into operational capabilities. 
 4. Capacities, resources and infrastructure regularly mapped.
 5. Testing of capacities.
 6. Gaps are addressed.</t>
  </si>
  <si>
    <t>Systematic capacities to take early/anticipatory action</t>
  </si>
  <si>
    <t>Advanced: Existing government social protection systems integrate an early/anticipatory action approach and can adapt quickly to the diverse needs and possible impacts on the population at risk, including highly vulnerable group such as women, children, migrants...etc.</t>
  </si>
  <si>
    <t>Comprehensive: The government social protection systems integrate most elements of an early/anticipatory action approach and it is used regularly as a tool to mitigate the possible impacts on the population at risk.</t>
  </si>
  <si>
    <t>Emerging: The government social protection systems integrate several elements of an early/anticipatory action approach and there have been instances where it has been used to mitigate the possible impacts on the population at risk.</t>
  </si>
  <si>
    <t>Basic: The government social protection systems integrate a few elements of an early/anticipatory action approach but there are still gaps that hinder it from acting to mitigate the possible impacts on the population at risk.</t>
  </si>
  <si>
    <t>Non-existent or Minimal: There is little or no evidence of government social protection systems that integrate an early/anticipatory action approach.</t>
  </si>
  <si>
    <t>Advanced: There are plans with provisions for preparedness and early/anticipatory action. The plans are very robust and have all of the main elements which ensure a consistent and effective implementation.</t>
  </si>
  <si>
    <t>Comprehensive: There are plans with provisions for preparedness and early/anticipatory action. The plans have most of the main elements and they are implemented in a systematic manner.</t>
  </si>
  <si>
    <t>Emerging: There are plans with provisions for preparedness and early/anticipatory action. The plans have some of the main elements but they are not implemented in a systematic manner.</t>
  </si>
  <si>
    <t>Basic: There are plans with provisions for preparedness and early/anticipatory action but they don’t include enough elements to ensure its effective implementation.</t>
  </si>
  <si>
    <t>Non-existent or Minimal: There is little to no evidence of a plan that governs preparedness and early/anticipatory action at the national level. Any existing elements of preparedness and early/anticipatory action initiatives are ad hoc or lack formal recognition.</t>
  </si>
  <si>
    <t>National DRR/Disaster Risk Management plan(s) for the different administrative levels include(s) provisions for preparedness and early/anticipatory action. The main elements of the plans that ensure its successful implementation are: 
 1. Government led.
 2. Coverage of all high risks geographically areas through the different administrative government levels. 
 3. Communities involved in the development, actions are appropriate for the context. 
 4. Approved by relevant authorities.
 5. Triggers for action are defined. 
 6. Roles and responsibilities are clear.
 7. Plan is socialized and known by government agencies and partners. 
 8. Coordinated approach on triggers, interventions and financing.
 9. Updated regularly to integrate learnings.</t>
  </si>
  <si>
    <t>Advanced: The legal and regulatory framework of the country establishes a strong institutional framework for comprehensive DRM that facilitates preparedness and effective early/anticipatory action to reduce the impact of disasters. The framework is used systematically as the basis for the work on preparedness and early/anticipatory action, it covers all jurisdiction and all relevant hazards. The framework is well implemented in practice.</t>
  </si>
  <si>
    <t>Comprehensive: the legal and regulatory framework of the country establishes a comprehensive DRM framework which includes preparedness and early/anticipatory action, with clear institutional mandates. The framework is used regularly as a basis for the work on preparedness and early/anticipatory action but there could be improvements introduced to ensure all jurisdiction and hazards are included. The framework is partially implemented in practice.</t>
  </si>
  <si>
    <t>Emerging: the DRM legal and regulatory framework of the country considers preparedness and early/anticipatory action, with clear institutional mandates but improvements are needed to ensure its effective implementation.</t>
  </si>
  <si>
    <t>Basic: the legal and regulatory framework of the country focuses on response and includes preparedness and early/anticipatory action aspects but the regulations haven't translated yet into concrete mandates for the different institutions.</t>
  </si>
  <si>
    <t>Non-existent or Minimal: There is little to no evidence of a legal and regulatory framework supporting preparedness and anticipatory action. Any existing elements are ad hoc or lack formal recognition.</t>
  </si>
  <si>
    <t>The legal and regulatory frameworks of the country establish a strong institutional framework for DRM and facilitates preparedness and effective early/anticipatory action to reduce the impact of disasters.</t>
  </si>
  <si>
    <t>2,2</t>
  </si>
  <si>
    <t>11,0</t>
  </si>
  <si>
    <t>2,0</t>
  </si>
  <si>
    <t>There are processes in place to ensure the access to the financial resources that enable anticipatory action can be accessed in a timely and consistent manner.</t>
  </si>
  <si>
    <t>3,0</t>
  </si>
  <si>
    <t>Partner implemented early/anticipatory action plans, protocols or contingency plans with pre-arranged financing have been documented and are complementary to the government disaster risk financing strategy.</t>
  </si>
  <si>
    <t>The pre-arranged funding for early/anticipatory addresses the main hazards impacting the country and covers high risk communities in all administrative levels.</t>
  </si>
  <si>
    <t>Look for elements that show there is a conscious effort from the government and partners to identify funds to prepare and be ready to act on warnings. Well-designed crisis financing that is arranged in advance, arrives earlier. 
 When working on this section refer to REAPs "Finance for Early Action pyramid, which is a good simplified depiction of the multiple instruments and approaches to finance crisis risk and response, each varying in speed, complexity, the extent to which it is arranged in advance and how early it comes. 
 https://www.early-action-reap.org/sites/default/files/2022-06/20220613_Finance%20for%20Early%20Action_FINAL.pdf</t>
  </si>
  <si>
    <t>2,7</t>
  </si>
  <si>
    <t>19,0</t>
  </si>
  <si>
    <t>Gaps identified through the testing or implementation of the early warning, early/anticipatory action plans are addressed by the government authorities and partners through capacity strengthening and preparedness activities .</t>
  </si>
  <si>
    <t>After an event, after action reviews, lessons learned or similar exercises are conducted. The exercises include the community members' perspective, especially the most vulnerable.</t>
  </si>
  <si>
    <t>The early/anticipatory action education campaigns are hazard and context specific.</t>
  </si>
  <si>
    <t>Regular educational programmes are implemented to engage and train high risk communities in the preparedness, anticipatory action and response processes. The educational programmes also include aspects on how warnings will be disseminated, which sources are reliable and how to respond at the individual and community level to the warnings.</t>
  </si>
  <si>
    <t>The needs of vulnerable groups (low income families, women, children, elderly, people with disabilities, migrants…etc.) in high risk communities have been considered for the early/anticipatory actions.</t>
  </si>
  <si>
    <t>Communities should be at the centre of the early action. Through this section of the checklist we want to assess their level of awareness on the risks as well as their knowledge, capacities and resources to take action once a warning is received. Since it is not feasible to ask all communities and individuals for their feedback we are suggesting to look at the initiatives that are being implemented to improve the awareness and educational aspects. Look for campaigns being run at National level to promote early action, do the existing early/anticipatory action frameworks includes an awareness raising component before the impact of an event? does the elementary and secondary curricula include aspects of what to do in case of weather related disasters? 
 Another aspect to consider is the learning. After past weather related events, did the government and partners analyse what worked and what didn't for the early/anticipatory action? Were the communities included in these exercises? What happened with the results? Are the gaps being addressed?</t>
  </si>
  <si>
    <t>High risk communities, that have been affected by weather related events in the past, have been prioritized and involved in the development of the early/anticipatory action plans.</t>
  </si>
  <si>
    <t>2,5</t>
  </si>
  <si>
    <t>15,0</t>
  </si>
  <si>
    <t>Gaps in capacities, resources and infrastructure available for early/anticipatory action are addressed to ensure effective implementation. This includes technical capacity strengthening and training</t>
  </si>
  <si>
    <t>Early/anticipatory action plans or provision are tested regularly through simulations or real life situation to ensure knowledge, feasibility and timeliness.</t>
  </si>
  <si>
    <t>Capacities, resources and infrastructure available for early/anticipatory action are regularly mapped and updated at all levels and with key partners.</t>
  </si>
  <si>
    <t>The authorities and partners staff, volunteers and communities are able to connect early/anticipatory action concepts to their own role and translate them into operational capabilities.</t>
  </si>
  <si>
    <t>Early/anticipatory action key concepts and processes are well known by the authorities, partners and communities.</t>
  </si>
  <si>
    <t>To deliver actions before an event materializes things need to happen quickly and in a standardized manner, this means preparing in advance. 
 We want to know if people have what they need to act early both at the community and at the institutional level. This means checking if the knowledge, resources, infrastructure, procedures. Etc. are readily available for multiple hazards of different magnitude and in different geographical locations. This can be done through simulations or by looking at past experiences. 
 Is there a system to look at these gaps and to address them?</t>
  </si>
  <si>
    <t>Existing early/anticipatory action provisions (or early action plans) consider the corresponding preparedness actions needed at each administrative level and by the different partners. The preparedness and coordination activities are conducted regularly.</t>
  </si>
  <si>
    <t>12,0</t>
  </si>
  <si>
    <t>The social protection system has flexible delivery mechanisms that can be activated rapidly and can deliver resources for early/anticipatory action adapted to the context of the event.</t>
  </si>
  <si>
    <t>The social protection system functions in an integrated manner, facilitating coordination between various government departments, humanitarian actors, NGOs, and community organizations, to create a cohesive early/anticipatory action intervention.</t>
  </si>
  <si>
    <t>The social protection system utilizes data and analytics to react to potential shocks, assess their impact on vulnerable population sand trigger timely responses.</t>
  </si>
  <si>
    <t>Adaptive social protection systems play a crucial role in reducing the need for negative coping strategies by increasing vulnerable populations’ resilience to shocks. 
 Through the checklist we want to establish if the country social protection system is dynamic and if it can be used as a mechanism to effectively address the needs of people at risk and/or people affected at scale.
 It is also important to try to establish if the social protection systems has a financing strategy that allows it to quickly mobilize resources before an event. Where will the resources come from?</t>
  </si>
  <si>
    <t>The social protection system targets the most vulnerable population, including people in hazard prone and high risk areas. This requires disaggregated data in social protection registries.</t>
  </si>
  <si>
    <t>3,4</t>
  </si>
  <si>
    <t>24,0</t>
  </si>
  <si>
    <t>The National Disaster Risk Management plan is reviewed and updated regularly to integrate lessons learned from its activation.</t>
  </si>
  <si>
    <t>The different partners working on early/anticipatory action, under the NDMA umbrella, follow a coordinated approach ensuring consistency in triggers, interventions and complementary financing.</t>
  </si>
  <si>
    <t>The National Disaster Risk Management plan is socialized regularly within the government and with partners to ensure knowledge of roles and responsibilities.</t>
  </si>
  <si>
    <t>4,0</t>
  </si>
  <si>
    <t>The National Disaster Risk Management plan has been approved by the appropriate authorities and is reflected in the country legislation.</t>
  </si>
  <si>
    <t>The provisions for the early/anticipatory action phase have been developed taking into consideration the communities at risk and the provision for the actions are culturally and socially appropriate.</t>
  </si>
  <si>
    <t>There is a National Disaster Risk Management plan for the different administrative levels to respond to hazards which includes provisions for the early warning, early/anticipatory action phase. The different administrative level plans cover all high risks geographically areas.</t>
  </si>
  <si>
    <t>The name of the plans as well as the name of the agency in charge of early/anticipatory action may vary from country to country, the important aspect for the checklist is to determine if there is a planning instrument that works well and is accepted/recognized by the different government bodies. It could be referred to as DRR plan, DRM plan, Disaster Response plan, Contingency Plan...etc.
 We wan to establish if it is the government who is spearheading the implementation of the country's early and anticipatory action agenda. We want to know if there is a plan to conduct early/anticipatory action for the main hazards afflicting a country at different administrative levels. We want to know if the plans are built top down or if communities are involved. We want to establish if there is clarity on who does what (roles and responsibilities) and when the actions are supposed to take place (triggers). Is there good communication between all the actors? Do they know the plan and have they coordinated their early/anticipatory approaches to ensure effectiveness. Is this plan a dynamic instrument that gets improved with experience? 
 In summary, we want to know if there is a plan, if the plan is solid, if it gets used and if it works.</t>
  </si>
  <si>
    <t>The National Disaster Management agency (NDMA) is leading the implementation of the early/anticipatory action agenda in the country.</t>
  </si>
  <si>
    <t>10,0</t>
  </si>
  <si>
    <t>The law contains measures to ensure that vulnerable groups (women, minority groups, children, people with disabilities…etc.) are included in, and protected by, DRM and particularly disaster preparedness and early/anticipatory action activities?</t>
  </si>
  <si>
    <t>When viewed collectively, the mandates of the responsible institutions encompass:
 – all jurisdictions, from the local to the national level
 – all types of hazards, including both slow- and sudden-onset hazards</t>
  </si>
  <si>
    <t>0,0</t>
  </si>
  <si>
    <t>The law clearly sets out the roles and responsibilities of the different governmental institutions for all phases of DRM including preparedness and early/anticipatory action, including sectoral agencies (e.g. health, education, housing, agriculture. Etc.).</t>
  </si>
  <si>
    <t>Laws, policies and institutional arrangements have a crucial role to play in supporting all aspects of disaster risk management (DRM) including preparedness and early action. 
 The term “the law” does not necessarily refer to a single act, but rather to any applicable legislation (i.e., the relevant legal framework as a whole). This will often include sub-national (e.g. state or provincial) legislation, in particular in federal states, where significant powers relevant to disaster preparedness and response may be reserved to this level of government.
 It is important to recognize that the elements included in this checklist is not comprehensive, and there are many variations in the structure of legal and policy frameworks between different countries. If there is a non-legislative instrument that fulfils the same role, please consider it for the scoring and include the details in the notes section. Depending on the country context and legal tradition, some of the early/anticipatory action framework may be more appropriate for inclusion in policy, procedures or plans rather than law. 
 This section has been built based on the IFRC Disaster Risk Governance Checklist.
 https://disasterlaw.ifrc.org/DRMguidelines</t>
  </si>
  <si>
    <t>There are laws that that clearly mandate institutions to undertake comprehensive disaster risk management including preparedness and early/anticipatory action, in a timely manner. Regulatory documents (e.g. policy/strategy/plan) address the issue adequately.</t>
  </si>
  <si>
    <t>The legal and regulatory frameworks of the country establish a strong institutional framework that supports DRM and facilitates preparedness and effective early/anticipatory action to reduce the impact of disasters.</t>
  </si>
  <si>
    <t>Conducted regularly</t>
  </si>
  <si>
    <t>To what extent are multi-hazard, worst-case scenario drills conducted regularly and nationwide?</t>
  </si>
  <si>
    <t>A few operational</t>
  </si>
  <si>
    <t>Partially operational</t>
  </si>
  <si>
    <t>Mostly operational</t>
  </si>
  <si>
    <t>Fully operational</t>
  </si>
  <si>
    <t>To what extent are two-way community feedback mechanisms established, operational and used for continuous improvement?</t>
  </si>
  <si>
    <t>A few involved</t>
  </si>
  <si>
    <t>To what extent are communities involved in co-developing warning messages and communication processes?</t>
  </si>
  <si>
    <t>In progress</t>
  </si>
  <si>
    <t>Are studies conducted on how different population groups interpret and act on warnings?</t>
  </si>
  <si>
    <t>To what extent are mechanisms available to disseminate “all-clear / threat-ended” messages?</t>
  </si>
  <si>
    <t>To what extent are targeted dissemination mechanisms (e.g. geofencing, cell-site targeting) fully operational?</t>
  </si>
  <si>
    <t>To what extent are public warning-related mobile apps identified, assessed, secured and integrated into EWS communication?</t>
  </si>
  <si>
    <t>A few used</t>
  </si>
  <si>
    <t>To what extent are impact-based warnings used, including clear instructions for risk-reducing actions?</t>
  </si>
  <si>
    <t>Socal media is used but not regulated</t>
  </si>
  <si>
    <t>A few socal media is used but not regulated</t>
  </si>
  <si>
    <t>Most social media is used and regulated</t>
  </si>
  <si>
    <t>All socal media is used &amp; regulated</t>
  </si>
  <si>
    <t>To what extent is social media officially used and regulated for verified warning dissemination?</t>
  </si>
  <si>
    <t>To what extent are warning dissemination strategies regularly evaluated and improved using structured feedback mechanisms?</t>
  </si>
  <si>
    <t>A few are aware</t>
  </si>
  <si>
    <t>To what extent is the public aware of authorized warning sources and to what extent do they trust them?</t>
  </si>
  <si>
    <t>A few aplied</t>
  </si>
  <si>
    <r>
      <rPr>
        <sz val="9"/>
        <rFont val="Calibri"/>
        <family val="2"/>
      </rPr>
      <t>To what extent is co</t>
    </r>
    <r>
      <rPr>
        <sz val="9"/>
        <color theme="1"/>
        <rFont val="Calibri"/>
        <family val="2"/>
      </rPr>
      <t xml:space="preserve">mmon alerting protocol (CAP) applied in various platforms and media to ensure consistency and inclusivity in communicating warning messages? </t>
    </r>
    <r>
      <rPr>
        <sz val="9"/>
        <color rgb="FF0070C0"/>
        <rFont val="Calibri"/>
        <family val="2"/>
      </rPr>
      <t>(digital; formal and informal networks and through a variety of media)</t>
    </r>
  </si>
  <si>
    <t>A few technologies</t>
  </si>
  <si>
    <r>
      <rPr>
        <sz val="9"/>
        <rFont val="Calibri"/>
        <family val="2"/>
      </rPr>
      <t xml:space="preserve">To what extent are assessments conducted to understand the needs and capacities of vulnerable groups to inform messaging and dissemination? </t>
    </r>
    <r>
      <rPr>
        <i/>
        <sz val="9"/>
        <color theme="4"/>
        <rFont val="Calibri"/>
        <family val="2"/>
      </rPr>
      <t>(through surveys, focus groups, etc., and use this knowledge to inform a warning communication strategy, including through crafting fit-for audience messages and effective use of appropriate channels and messengers)</t>
    </r>
  </si>
  <si>
    <t>A few are trained</t>
  </si>
  <si>
    <t>To what extent are local early warning committees trained to interpret messages, including representation of vulnerable groups?</t>
  </si>
  <si>
    <r>
      <rPr>
        <sz val="9"/>
        <rFont val="Calibri"/>
        <family val="2"/>
      </rPr>
      <t xml:space="preserve">To what extent are mandatory ICT accessibility standards (e.g., WCAG 2.1) for barrier-free access to warning communication established and operational? </t>
    </r>
    <r>
      <rPr>
        <i/>
        <sz val="9"/>
        <color theme="4"/>
        <rFont val="Calibri"/>
        <family val="2"/>
      </rPr>
      <t>(including websites, media, social media platforms, etc.)</t>
    </r>
  </si>
  <si>
    <t>To what extent has warning communication coverage reached the entire population, including remote, foreign, seasonal and roaming groups?</t>
  </si>
  <si>
    <t>A few are tailored</t>
  </si>
  <si>
    <r>
      <rPr>
        <sz val="9"/>
        <rFont val="Calibri"/>
        <family val="2"/>
      </rPr>
      <t xml:space="preserve">To what extent are warning messages tailored to meet diverse audience needs (age, gender, disability, language, culture, literacy)? </t>
    </r>
    <r>
      <rPr>
        <i/>
        <sz val="9"/>
        <color theme="4"/>
        <rFont val="Calibri"/>
        <family val="2"/>
      </rPr>
      <t>(age, gender, disability, culture, literacy, etc.)</t>
    </r>
  </si>
  <si>
    <r>
      <rPr>
        <sz val="9"/>
        <rFont val="Calibri"/>
        <family val="2"/>
      </rPr>
      <t xml:space="preserve">To what extent are automated protective systems implemented and operational for rapid-onset hazards? </t>
    </r>
    <r>
      <rPr>
        <i/>
        <sz val="9"/>
        <color theme="4"/>
        <rFont val="Calibri"/>
        <family val="2"/>
      </rPr>
      <t>(e.g. automatic stop of transport, activation of red lights in tunnels, stopping elevators on the closest floor, opening of fire-truck gates, in case of  earthquake )</t>
    </r>
  </si>
  <si>
    <t>To what extent are public mobile apps identified, assessed, secured and used to support early warning dissemination?</t>
  </si>
  <si>
    <t>Partially equipped</t>
  </si>
  <si>
    <t>Largely equipped</t>
  </si>
  <si>
    <t>Fully equipped</t>
  </si>
  <si>
    <t>To what extent are key EWS actors equipped with necessary ICT tools for emergency communication?</t>
  </si>
  <si>
    <t>To what extent are maintenance, upgrades and redundancy plans implemented and monitored for emergency communication systems?</t>
  </si>
  <si>
    <r>
      <rPr>
        <sz val="9"/>
        <rFont val="Calibri"/>
        <family val="2"/>
      </rPr>
      <t xml:space="preserve">To what extent are mobile early warning systems used to send early warnings via mobile networks? </t>
    </r>
    <r>
      <rPr>
        <i/>
        <sz val="9"/>
        <color theme="4"/>
        <rFont val="Calibri"/>
        <family val="2"/>
      </rPr>
      <t xml:space="preserve">(in particular cell-broadcast system and/or location-based SMS system) </t>
    </r>
  </si>
  <si>
    <t>No agreement yet</t>
  </si>
  <si>
    <t>Agreement achieved</t>
  </si>
  <si>
    <r>
      <rPr>
        <sz val="9"/>
        <rFont val="Calibri"/>
        <family val="2"/>
      </rPr>
      <t xml:space="preserve">To what extent is there a formal, documented and operational agreement with private sector actors (mobile, satellite, media, platforms) for warning dissemination? </t>
    </r>
    <r>
      <rPr>
        <i/>
        <sz val="9"/>
        <color theme="4"/>
        <rFont val="Calibri"/>
        <family val="2"/>
      </rPr>
      <t>(e.g. mobile-cellular, satellite, television, radio broadcasting, amateur radio, social media)</t>
    </r>
  </si>
  <si>
    <t>To what extent is Cell Broadcast installed, functional and available across national mobile networks?</t>
  </si>
  <si>
    <r>
      <rPr>
        <sz val="9"/>
        <rFont val="Calibri"/>
        <family val="2"/>
      </rPr>
      <t>Are assessments conducted to identify population coverage by available communication channels</t>
    </r>
    <r>
      <rPr>
        <i/>
        <sz val="9"/>
        <color theme="4"/>
        <rFont val="Calibri"/>
        <family val="2"/>
      </rPr>
      <t xml:space="preserve"> mobile-cellular, satellite and radio services etc)</t>
    </r>
  </si>
  <si>
    <t>To what extent can ICT service providers supply network outage, continuity and restoration data to support warning dissemination operations?</t>
  </si>
  <si>
    <r>
      <rPr>
        <sz val="9"/>
        <rFont val="Calibri"/>
        <family val="2"/>
      </rPr>
      <t>To what extent are early warning dissemination infrastructure and systems identified, established, tested, maintained, upgraded?</t>
    </r>
    <r>
      <rPr>
        <sz val="9"/>
        <color theme="1"/>
        <rFont val="Calibri"/>
        <family val="2"/>
      </rPr>
      <t xml:space="preserve"> </t>
    </r>
    <r>
      <rPr>
        <i/>
        <sz val="9"/>
        <color theme="4"/>
        <rFont val="Calibri"/>
        <family val="2"/>
      </rPr>
      <t>(to ensure resilience, redundancy, and functionality with back-up systems and processes?)</t>
    </r>
  </si>
  <si>
    <t>To what extent do SOPs or protocols identify contact points in each relevant agency and outline step-by-step communication protocols to follow during disaster response?</t>
  </si>
  <si>
    <t>To what extent are policies established to require mobile handset manufacturers/importers to support Cell Broadcast?</t>
  </si>
  <si>
    <t>To what extent is a National Emergency Telecommunications Plan (NETP) adopted, implemented and regularly updated?</t>
  </si>
  <si>
    <t>To what extent is the Common Alerting Protocol (CAP) adopted, implemented and operationalized in line with ITU-T X.1303?</t>
  </si>
  <si>
    <r>
      <rPr>
        <sz val="9"/>
        <rFont val="Calibri"/>
        <family val="2"/>
      </rPr>
      <t>To what extent are regular multi-stakeholder planning, coordination and review meetings conducted on warning dissemination?</t>
    </r>
    <r>
      <rPr>
        <sz val="9"/>
        <color theme="1"/>
        <rFont val="Calibri"/>
        <family val="2"/>
      </rPr>
      <t xml:space="preserve"> </t>
    </r>
    <r>
      <rPr>
        <i/>
        <sz val="9"/>
        <color theme="4"/>
        <rFont val="Calibri"/>
        <family val="2"/>
      </rPr>
      <t>(e.g. between the warning issuers, the media, and other stakeholders)</t>
    </r>
  </si>
  <si>
    <t>To what extent have relevant national service providers and operators (mobile, internet, satellite, broadcasters) been formally identified and engaged for emergency communication services?</t>
  </si>
  <si>
    <r>
      <rPr>
        <sz val="9"/>
        <rFont val="Calibri"/>
        <family val="2"/>
      </rPr>
      <t xml:space="preserve">To what extent is an interoperability regulatory framework established and applied for data and voice communications? </t>
    </r>
    <r>
      <rPr>
        <sz val="9"/>
        <color theme="4"/>
        <rFont val="Calibri"/>
        <family val="2"/>
      </rPr>
      <t>(</t>
    </r>
    <r>
      <rPr>
        <i/>
        <sz val="9"/>
        <color theme="4"/>
        <rFont val="Calibri"/>
        <family val="2"/>
      </rPr>
      <t>i.e. governance, SOPS, technology, training and exercises, and usage of interoperable communications)</t>
    </r>
  </si>
  <si>
    <t>To what extent has the government identified and documented national and cross-border stakeholders for early warning dissemination roles?</t>
  </si>
  <si>
    <t>Slightly  enforced</t>
  </si>
  <si>
    <t>Partially enforced</t>
  </si>
  <si>
    <t>Largely enforced</t>
  </si>
  <si>
    <t>Fully enforced</t>
  </si>
  <si>
    <t>To what extent is the government enforcing defined roles, responsibilities and SOPs for early warning dissemination among relevant actors?</t>
  </si>
  <si>
    <t>To what extent are ICT-specific legislations or mandates formally established and operational to authorize government entities – specifically ICT ministry and / or Regulator – to disseminate disaster early warning messages?</t>
  </si>
  <si>
    <t xml:space="preserve">Notes </t>
  </si>
  <si>
    <t>The 42 questions for Pillar 3 assesses the maturity/attainment level of warning dissemination and communication in terms of: (1) governance, (2) infrastructure, (3) inclusion, (4) quality and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</si>
</sst>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09]mmmm\-yy;@"/>
    <numFmt numFmtId="165" formatCode="&quot; &quot;mm&quot;/&quot;yyyy"/>
  </numFmts>
  <fonts count="89">
    <font>
      <sz val="11"/>
      <color theme="1"/>
      <name val="Aptos Narrow"/>
      <family val="2"/>
      <scheme val="minor"/>
    </font>
    <font>
      <b/>
      <sz val="11"/>
      <color theme="1"/>
      <name val="Aptos Narrow"/>
      <family val="2"/>
      <scheme val="minor"/>
    </font>
    <font>
      <b/>
      <sz val="11"/>
      <color theme="5"/>
      <name val="Aptos Narrow"/>
      <family val="2"/>
      <scheme val="minor"/>
    </font>
    <font>
      <b/>
      <sz val="12"/>
      <color theme="4"/>
      <name val="Aptos Narrow"/>
      <family val="2"/>
      <scheme val="minor"/>
    </font>
    <font>
      <b/>
      <sz val="12"/>
      <color theme="1"/>
      <name val="Aptos Narrow"/>
      <family val="2"/>
      <scheme val="minor"/>
    </font>
    <font>
      <sz val="12"/>
      <color theme="1"/>
      <name val="Aptos Narrow"/>
      <family val="2"/>
      <scheme val="minor"/>
    </font>
    <font>
      <sz val="10"/>
      <color theme="1"/>
      <name val="Aptos Narrow"/>
      <family val="2"/>
      <scheme val="minor"/>
    </font>
    <font>
      <b/>
      <i/>
      <sz val="12"/>
      <color theme="1"/>
      <name val="Aptos Narrow"/>
      <family val="2"/>
      <scheme val="minor"/>
    </font>
    <font>
      <b/>
      <sz val="12"/>
      <color rgb="FF156082"/>
      <name val="Aptos Narrow"/>
      <family val="2"/>
      <scheme val="minor"/>
    </font>
    <font>
      <b/>
      <sz val="10"/>
      <color theme="5"/>
      <name val="Aptos Narrow"/>
      <family val="2"/>
      <scheme val="minor"/>
    </font>
    <font>
      <sz val="11"/>
      <color theme="1"/>
      <name val="Aptos Narrow"/>
      <family val="2"/>
    </font>
    <font>
      <b/>
      <sz val="11"/>
      <color theme="0"/>
      <name val="Aptos Narrow"/>
      <family val="2"/>
      <scheme val="minor"/>
    </font>
    <font>
      <b/>
      <sz val="11"/>
      <color theme="4"/>
      <name val="Aptos"/>
      <family val="2"/>
    </font>
    <font>
      <sz val="11"/>
      <color theme="4"/>
      <name val="Aptos"/>
      <family val="2"/>
    </font>
    <font>
      <b/>
      <sz val="16"/>
      <color theme="1"/>
      <name val="Aptos Narrow"/>
      <family val="2"/>
      <scheme val="minor"/>
    </font>
    <font>
      <b/>
      <sz val="11"/>
      <color theme="0"/>
      <name val="Aptos"/>
      <family val="2"/>
    </font>
    <font>
      <sz val="11"/>
      <name val="Aptos"/>
      <family val="2"/>
    </font>
    <font>
      <sz val="16"/>
      <color theme="1"/>
      <name val="Aptos Narrow"/>
      <family val="2"/>
      <scheme val="minor"/>
    </font>
    <font>
      <sz val="18"/>
      <color theme="1"/>
      <name val="Aptos Narrow"/>
      <family val="2"/>
      <scheme val="minor"/>
    </font>
    <font>
      <b/>
      <sz val="18"/>
      <color theme="1"/>
      <name val="Aptos Narrow"/>
      <family val="2"/>
      <scheme val="minor"/>
    </font>
    <font>
      <b/>
      <sz val="20"/>
      <name val="Aptos Narrow"/>
      <family val="2"/>
    </font>
    <font>
      <b/>
      <sz val="20"/>
      <color rgb="FF000000"/>
      <name val="Aptos Narrow"/>
      <family val="2"/>
    </font>
    <font>
      <b/>
      <sz val="18"/>
      <color theme="1"/>
      <name val="Aptos"/>
      <family val="2"/>
    </font>
    <font>
      <b/>
      <sz val="14"/>
      <color theme="0"/>
      <name val="Aptos Narrow"/>
      <family val="2"/>
      <scheme val="minor"/>
    </font>
    <font>
      <b/>
      <sz val="20"/>
      <color theme="0"/>
      <name val="Aptos Narrow"/>
      <family val="2"/>
    </font>
    <font>
      <b/>
      <sz val="16"/>
      <color theme="4"/>
      <name val="Aptos Narrow"/>
      <family val="2"/>
      <scheme val="minor"/>
    </font>
    <font>
      <i/>
      <sz val="11"/>
      <color theme="5"/>
      <name val="Aptos Narrow"/>
      <family val="2"/>
      <scheme val="minor"/>
    </font>
    <font>
      <sz val="11"/>
      <color theme="4"/>
      <name val="Aptos Narrow"/>
      <family val="2"/>
      <scheme val="minor"/>
    </font>
    <font>
      <sz val="11"/>
      <color theme="1"/>
      <name val="Aptos Narrow"/>
      <family val="2"/>
      <scheme val="minor"/>
    </font>
    <font>
      <b/>
      <sz val="11"/>
      <color theme="1"/>
      <name val="Aptos Narrow"/>
      <family val="2"/>
    </font>
    <font>
      <sz val="11"/>
      <color theme="1"/>
      <name val="Arial"/>
      <family val="2"/>
    </font>
    <font>
      <sz val="11"/>
      <color rgb="FF467886"/>
      <name val="Arial"/>
      <family val="2"/>
    </font>
    <font>
      <u/>
      <sz val="11"/>
      <color theme="10"/>
      <name val="Aptos Narrow"/>
      <family val="2"/>
    </font>
    <font>
      <sz val="11"/>
      <color rgb="FF000000"/>
      <name val="Aptos Narrow"/>
      <family val="2"/>
    </font>
    <font>
      <u/>
      <sz val="11"/>
      <color rgb="FF467886"/>
      <name val="Arial"/>
      <family val="2"/>
    </font>
    <font>
      <sz val="11"/>
      <color theme="0"/>
      <name val="Aptos Narrow"/>
      <family val="2"/>
      <scheme val="minor"/>
    </font>
    <font>
      <sz val="11"/>
      <name val="Calibri"/>
      <family val="2"/>
    </font>
    <font>
      <b/>
      <sz val="14"/>
      <color theme="0"/>
      <name val="Calibri"/>
      <family val="2"/>
    </font>
    <font>
      <b/>
      <sz val="11"/>
      <color theme="1"/>
      <name val="Calibri"/>
      <family val="2"/>
    </font>
    <font>
      <sz val="11"/>
      <color theme="1"/>
      <name val="Calibri"/>
      <family val="2"/>
    </font>
    <font>
      <i/>
      <sz val="11"/>
      <color theme="1"/>
      <name val="Calibri"/>
      <family val="2"/>
    </font>
    <font>
      <sz val="11"/>
      <color rgb="FF000000"/>
      <name val="Calibri"/>
      <family val="2"/>
    </font>
    <font>
      <b/>
      <sz val="11"/>
      <color rgb="FF000000"/>
      <name val="Calibri"/>
      <family val="2"/>
    </font>
    <font>
      <sz val="11"/>
      <color rgb="FFFF0000"/>
      <name val="Calibri"/>
      <family val="2"/>
    </font>
    <font>
      <b/>
      <sz val="11"/>
      <color theme="0"/>
      <name val="Calibri"/>
      <family val="2"/>
    </font>
    <font>
      <sz val="11"/>
      <color rgb="FFFFFFFF"/>
      <name val="Calibri"/>
      <family val="2"/>
    </font>
    <font>
      <sz val="12"/>
      <color rgb="FF9C5700"/>
      <name val="Calibri"/>
      <family val="2"/>
    </font>
    <font>
      <sz val="12"/>
      <color rgb="FF9C0006"/>
      <name val="Calibri"/>
      <family val="2"/>
    </font>
    <font>
      <i/>
      <sz val="11"/>
      <color rgb="FF000000"/>
      <name val="Calibri"/>
      <family val="2"/>
    </font>
    <font>
      <sz val="9"/>
      <color theme="1"/>
      <name val="Calibri"/>
      <family val="2"/>
    </font>
    <font>
      <sz val="9"/>
      <color indexed="81"/>
      <name val="Tahoma"/>
      <family val="2"/>
    </font>
    <font>
      <b/>
      <sz val="9"/>
      <color indexed="81"/>
      <name val="Tahoma"/>
      <family val="2"/>
    </font>
    <font>
      <b/>
      <sz val="14"/>
      <name val="Aptos Narrow"/>
      <family val="2"/>
      <scheme val="minor"/>
    </font>
    <font>
      <sz val="11"/>
      <color rgb="FF000000"/>
      <name val="Aptos Narrow"/>
      <family val="2"/>
      <scheme val="minor"/>
    </font>
    <font>
      <i/>
      <sz val="10"/>
      <color theme="1"/>
      <name val="Aptos Narrow"/>
      <family val="2"/>
      <scheme val="minor"/>
    </font>
    <font>
      <u/>
      <sz val="11"/>
      <color theme="1"/>
      <name val="Aptos Narrow"/>
      <family val="2"/>
      <scheme val="minor"/>
    </font>
    <font>
      <b/>
      <sz val="11"/>
      <name val="Aptos Narrow"/>
      <family val="2"/>
      <scheme val="minor"/>
    </font>
    <font>
      <sz val="11"/>
      <name val="Aptos Narrow"/>
      <family val="2"/>
      <scheme val="minor"/>
    </font>
    <font>
      <b/>
      <sz val="11"/>
      <color theme="0"/>
      <name val="Calibri Light"/>
      <family val="2"/>
    </font>
    <font>
      <sz val="11"/>
      <color theme="1"/>
      <name val="Calibri Light"/>
      <family val="2"/>
    </font>
    <font>
      <sz val="11"/>
      <color rgb="FF000000"/>
      <name val="Calibri Light"/>
      <family val="2"/>
    </font>
    <font>
      <b/>
      <sz val="12"/>
      <color theme="4"/>
      <name val="Calibri"/>
      <family val="2"/>
    </font>
    <font>
      <b/>
      <sz val="14"/>
      <color theme="1"/>
      <name val="Calibri"/>
      <family val="2"/>
    </font>
    <font>
      <sz val="12"/>
      <color theme="1"/>
      <name val="Calibri"/>
      <family val="2"/>
    </font>
    <font>
      <i/>
      <sz val="12"/>
      <color theme="1"/>
      <name val="Calibri"/>
      <family val="2"/>
    </font>
    <font>
      <b/>
      <sz val="12"/>
      <color theme="1"/>
      <name val="Calibri"/>
      <family val="2"/>
    </font>
    <font>
      <b/>
      <sz val="12"/>
      <color theme="0"/>
      <name val="Calibri"/>
      <family val="2"/>
    </font>
    <font>
      <b/>
      <sz val="16"/>
      <color theme="0"/>
      <name val="Calibri"/>
      <family val="2"/>
    </font>
    <font>
      <sz val="11"/>
      <color theme="0"/>
      <name val="Calibri"/>
      <family val="2"/>
    </font>
    <font>
      <sz val="9"/>
      <name val="Calibri"/>
      <family val="2"/>
    </font>
    <font>
      <sz val="9"/>
      <color rgb="FF000000"/>
      <name val="Helvetica Neue"/>
      <family val="2"/>
    </font>
    <font>
      <sz val="9"/>
      <color rgb="FF0070C0"/>
      <name val="Calibri"/>
      <family val="2"/>
    </font>
    <font>
      <i/>
      <sz val="9"/>
      <color theme="4"/>
      <name val="Calibri"/>
      <family val="2"/>
    </font>
    <font>
      <sz val="9"/>
      <color rgb="FFC00000"/>
      <name val="Calibri"/>
      <family val="2"/>
    </font>
    <font>
      <sz val="9"/>
      <color theme="4"/>
      <name val="Calibri"/>
      <family val="2"/>
    </font>
    <font>
      <b/>
      <sz val="10"/>
      <color theme="0"/>
      <name val="Aptos Narrow"/>
      <family val="2"/>
      <scheme val="minor"/>
    </font>
    <font>
      <b/>
      <sz val="10"/>
      <color theme="0"/>
      <name val="Helvetica Neue"/>
      <family val="2"/>
    </font>
    <font>
      <sz val="11"/>
      <color theme="1"/>
      <name val="Aptos Narrow"/>
      <scheme val="minor"/>
    </font>
    <font>
      <b/>
      <sz val="11"/>
      <color rgb="FF000000"/>
      <name val="&quot;Aptos Narrow&quot;"/>
    </font>
    <font>
      <sz val="11"/>
      <color rgb="FF000000"/>
      <name val="&quot;Aptos Narrow&quot;"/>
    </font>
    <font>
      <b/>
      <sz val="24"/>
      <color rgb="FF000000"/>
      <name val="&quot;Aptos Narrow&quot;"/>
    </font>
    <font>
      <sz val="18"/>
      <color rgb="FF000000"/>
      <name val="&quot;Aptos Narrow&quot;"/>
    </font>
    <font>
      <sz val="11"/>
      <color theme="1"/>
      <name val="&quot;Aptos Narrow&quot;"/>
    </font>
    <font>
      <b/>
      <sz val="11"/>
      <color rgb="FFFF0000"/>
      <name val="&quot;Aptos Narrow&quot;"/>
    </font>
    <font>
      <b/>
      <sz val="9"/>
      <color rgb="FFFF0000"/>
      <name val="&quot;Aptos Narrow&quot;"/>
    </font>
    <font>
      <sz val="9"/>
      <color theme="1"/>
      <name val="&quot;Aptos Narrow&quot;"/>
    </font>
    <font>
      <sz val="11"/>
      <color theme="1"/>
      <name val="&quot;Calibri Light&quot;"/>
    </font>
    <font>
      <b/>
      <sz val="11"/>
      <color theme="1"/>
      <name val="&quot;Aptos Narrow&quot;"/>
    </font>
    <font>
      <sz val="11"/>
      <color rgb="FFC00000"/>
      <name val="&quot;Aptos Narrow&quot;"/>
    </font>
  </fonts>
  <fills count="44">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4"/>
        <bgColor theme="4"/>
      </patternFill>
    </fill>
    <fill>
      <patternFill patternType="solid">
        <fgColor rgb="FFFF0000"/>
        <bgColor indexed="64"/>
      </patternFill>
    </fill>
    <fill>
      <patternFill patternType="solid">
        <fgColor rgb="FFFFFF00"/>
        <bgColor indexed="64"/>
      </patternFill>
    </fill>
    <fill>
      <patternFill patternType="solid">
        <fgColor rgb="FFFF0000"/>
        <bgColor rgb="FF000000"/>
      </patternFill>
    </fill>
    <fill>
      <patternFill patternType="solid">
        <fgColor rgb="FFE97132"/>
        <bgColor rgb="FF000000"/>
      </patternFill>
    </fill>
    <fill>
      <patternFill patternType="solid">
        <fgColor rgb="FFFFFF00"/>
        <bgColor rgb="FF000000"/>
      </patternFill>
    </fill>
    <fill>
      <patternFill patternType="solid">
        <fgColor rgb="FF92D050"/>
        <bgColor rgb="FF000000"/>
      </patternFill>
    </fill>
    <fill>
      <patternFill patternType="solid">
        <fgColor rgb="FF4EA72E"/>
        <bgColor rgb="FF000000"/>
      </patternFill>
    </fill>
    <fill>
      <patternFill patternType="solid">
        <fgColor theme="8" tint="0.39997558519241921"/>
        <bgColor indexed="64"/>
      </patternFill>
    </fill>
    <fill>
      <patternFill patternType="solid">
        <fgColor theme="2" tint="-9.9978637043366805E-2"/>
        <bgColor rgb="FF000000"/>
      </patternFill>
    </fill>
    <fill>
      <patternFill patternType="solid">
        <fgColor theme="0" tint="-0.249977111117893"/>
        <bgColor indexed="64"/>
      </patternFill>
    </fill>
    <fill>
      <patternFill patternType="solid">
        <fgColor theme="4"/>
        <bgColor indexed="64"/>
      </patternFill>
    </fill>
    <fill>
      <patternFill patternType="solid">
        <fgColor theme="3" tint="0.249977111117893"/>
        <bgColor indexed="64"/>
      </patternFill>
    </fill>
    <fill>
      <patternFill patternType="solid">
        <fgColor theme="3" tint="0.89999084444715716"/>
        <bgColor indexed="64"/>
      </patternFill>
    </fill>
    <fill>
      <patternFill patternType="solid">
        <fgColor rgb="FF1F3864"/>
        <bgColor rgb="FF1F3864"/>
      </patternFill>
    </fill>
    <fill>
      <patternFill patternType="solid">
        <fgColor rgb="FFD9E2F3"/>
        <bgColor rgb="FFD9E2F3"/>
      </patternFill>
    </fill>
    <fill>
      <patternFill patternType="solid">
        <fgColor rgb="FF203764"/>
        <bgColor rgb="FF203764"/>
      </patternFill>
    </fill>
    <fill>
      <patternFill patternType="solid">
        <fgColor rgb="FF548135"/>
        <bgColor rgb="FF548135"/>
      </patternFill>
    </fill>
    <fill>
      <patternFill patternType="solid">
        <fgColor rgb="FFB4C6E7"/>
        <bgColor rgb="FFB4C6E7"/>
      </patternFill>
    </fill>
    <fill>
      <patternFill patternType="solid">
        <fgColor rgb="FFFFEB9C"/>
        <bgColor rgb="FFFFEB9C"/>
      </patternFill>
    </fill>
    <fill>
      <patternFill patternType="solid">
        <fgColor theme="0"/>
        <bgColor theme="0"/>
      </patternFill>
    </fill>
    <fill>
      <patternFill patternType="solid">
        <fgColor rgb="FFFFC7CE"/>
        <bgColor rgb="FFFFC7CE"/>
      </patternFill>
    </fill>
    <fill>
      <patternFill patternType="solid">
        <fgColor rgb="FFD9E1F2"/>
        <bgColor rgb="FFD9E1F2"/>
      </patternFill>
    </fill>
    <fill>
      <patternFill patternType="solid">
        <fgColor rgb="FFFFFFFF"/>
        <bgColor rgb="FFFFFFFF"/>
      </patternFill>
    </fill>
    <fill>
      <patternFill patternType="solid">
        <fgColor rgb="FFF2F2F2"/>
        <bgColor rgb="FFF2F2F2"/>
      </patternFill>
    </fill>
    <fill>
      <patternFill patternType="solid">
        <fgColor theme="7"/>
        <bgColor indexed="64"/>
      </patternFill>
    </fill>
    <fill>
      <patternFill patternType="solid">
        <fgColor theme="9" tint="-0.249977111117893"/>
        <bgColor indexed="64"/>
      </patternFill>
    </fill>
    <fill>
      <patternFill patternType="solid">
        <fgColor theme="9" tint="-0.249977111117893"/>
        <bgColor rgb="FFDEEAF6"/>
      </patternFill>
    </fill>
    <fill>
      <patternFill patternType="solid">
        <fgColor theme="4" tint="0.79998168889431442"/>
        <bgColor rgb="FFDFF7D6"/>
      </patternFill>
    </fill>
    <fill>
      <patternFill patternType="solid">
        <fgColor theme="4" tint="0.79998168889431442"/>
        <bgColor indexed="64"/>
      </patternFill>
    </fill>
    <fill>
      <patternFill patternType="solid">
        <fgColor theme="2" tint="-9.9978637043366805E-2"/>
        <bgColor rgb="FFFFF7D5"/>
      </patternFill>
    </fill>
    <fill>
      <patternFill patternType="solid">
        <fgColor theme="4" tint="0.79998168889431442"/>
        <bgColor rgb="FFD0FAF5"/>
      </patternFill>
    </fill>
    <fill>
      <patternFill patternType="solid">
        <fgColor theme="2" tint="-9.9978637043366805E-2"/>
        <bgColor rgb="FFFFD9EC"/>
      </patternFill>
    </fill>
    <fill>
      <patternFill patternType="solid">
        <fgColor theme="3"/>
        <bgColor indexed="64"/>
      </patternFill>
    </fill>
    <fill>
      <patternFill patternType="solid">
        <fgColor rgb="FF83CCEB"/>
        <bgColor rgb="FF83CCEB"/>
      </patternFill>
    </fill>
    <fill>
      <patternFill patternType="solid">
        <fgColor rgb="FF3C7D22"/>
        <bgColor rgb="FF3C7D22"/>
      </patternFill>
    </fill>
    <fill>
      <patternFill patternType="solid">
        <fgColor rgb="FF4EA72E"/>
        <bgColor rgb="FF4EA72E"/>
      </patternFill>
    </fill>
    <fill>
      <patternFill patternType="solid">
        <fgColor rgb="FFFFFF00"/>
        <bgColor rgb="FFFFFF00"/>
      </patternFill>
    </fill>
    <fill>
      <patternFill patternType="solid">
        <fgColor rgb="FFE97132"/>
        <bgColor rgb="FFE97132"/>
      </patternFill>
    </fill>
    <fill>
      <patternFill patternType="solid">
        <fgColor rgb="FFFF0000"/>
        <bgColor rgb="FFFF0000"/>
      </patternFill>
    </fill>
  </fills>
  <borders count="51">
    <border>
      <left/>
      <right/>
      <top/>
      <bottom/>
      <diagonal/>
    </border>
    <border>
      <left/>
      <right/>
      <top/>
      <bottom style="thin">
        <color indexed="64"/>
      </bottom>
      <diagonal/>
    </border>
    <border>
      <left/>
      <right/>
      <top style="thin">
        <color indexed="64"/>
      </top>
      <bottom style="double">
        <color indexed="64"/>
      </bottom>
      <diagonal/>
    </border>
    <border>
      <left style="thin">
        <color theme="4"/>
      </left>
      <right/>
      <top style="thin">
        <color theme="4"/>
      </top>
      <bottom/>
      <diagonal/>
    </border>
    <border>
      <left style="thin">
        <color theme="4"/>
      </left>
      <right/>
      <top style="thin">
        <color theme="4"/>
      </top>
      <bottom style="thin">
        <color theme="4"/>
      </bottom>
      <diagonal/>
    </border>
    <border>
      <left/>
      <right/>
      <top style="double">
        <color indexed="64"/>
      </top>
      <bottom style="double">
        <color indexed="64"/>
      </bottom>
      <diagonal/>
    </border>
    <border>
      <left style="thin">
        <color theme="4"/>
      </left>
      <right/>
      <top/>
      <bottom/>
      <diagonal/>
    </border>
    <border>
      <left/>
      <right style="thin">
        <color theme="4"/>
      </right>
      <top/>
      <bottom/>
      <diagonal/>
    </border>
    <border>
      <left style="thin">
        <color theme="4"/>
      </left>
      <right style="thin">
        <color theme="4"/>
      </right>
      <top style="thin">
        <color theme="4"/>
      </top>
      <bottom style="thin">
        <color theme="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theme="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8EAADB"/>
      </top>
      <bottom style="thin">
        <color rgb="FF8EAADB"/>
      </bottom>
      <diagonal/>
    </border>
    <border>
      <left style="thin">
        <color theme="4"/>
      </left>
      <right/>
      <top style="thin">
        <color rgb="FF8EAADB"/>
      </top>
      <bottom style="thin">
        <color rgb="FF8EAADB"/>
      </bottom>
      <diagonal/>
    </border>
    <border>
      <left/>
      <right/>
      <top style="thin">
        <color rgb="FF8EA9DB"/>
      </top>
      <bottom style="thin">
        <color rgb="FF8EA9DB"/>
      </bottom>
      <diagonal/>
    </border>
    <border>
      <left/>
      <right style="thin">
        <color rgb="FF4472C4"/>
      </right>
      <top style="thin">
        <color rgb="FF8EA9DB"/>
      </top>
      <bottom/>
      <diagonal/>
    </border>
    <border>
      <left style="thin">
        <color rgb="FF4472C4"/>
      </left>
      <right/>
      <top style="thin">
        <color rgb="FF8EA9DB"/>
      </top>
      <bottom style="thin">
        <color rgb="FF8EA9DB"/>
      </bottom>
      <diagonal/>
    </border>
    <border>
      <left/>
      <right style="thin">
        <color rgb="FF4472C4"/>
      </right>
      <top/>
      <bottom/>
      <diagonal/>
    </border>
    <border>
      <left/>
      <right/>
      <top/>
      <bottom style="thin">
        <color rgb="FF8EA9DB"/>
      </bottom>
      <diagonal/>
    </border>
    <border>
      <left style="thin">
        <color rgb="FF4472C4"/>
      </left>
      <right/>
      <top/>
      <bottom style="thin">
        <color rgb="FF8EA9DB"/>
      </bottom>
      <diagonal/>
    </border>
    <border>
      <left/>
      <right/>
      <top style="thin">
        <color rgb="FF000000"/>
      </top>
      <bottom/>
      <diagonal/>
    </border>
    <border>
      <left/>
      <right/>
      <top style="thin">
        <color rgb="FF000000"/>
      </top>
      <bottom style="thin">
        <color rgb="FF000000"/>
      </bottom>
      <diagonal/>
    </border>
    <border>
      <left style="thin">
        <color rgb="FF8EAADB"/>
      </left>
      <right style="thin">
        <color rgb="FF8EAADB"/>
      </right>
      <top style="thin">
        <color rgb="FF8EAADB"/>
      </top>
      <bottom style="thin">
        <color rgb="FF8EAADB"/>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2">
    <xf numFmtId="0" fontId="0" fillId="0" borderId="0"/>
    <xf numFmtId="0" fontId="77" fillId="0" borderId="0"/>
  </cellStyleXfs>
  <cellXfs count="339">
    <xf numFmtId="0" fontId="0" fillId="0" borderId="0" xfId="0"/>
    <xf numFmtId="0" fontId="0" fillId="2" borderId="0" xfId="0" applyFill="1"/>
    <xf numFmtId="0" fontId="3" fillId="2" borderId="2" xfId="0" applyFont="1" applyFill="1" applyBorder="1"/>
    <xf numFmtId="0" fontId="0" fillId="2" borderId="2" xfId="0" applyFill="1" applyBorder="1"/>
    <xf numFmtId="0" fontId="4" fillId="2" borderId="0" xfId="0" applyFont="1" applyFill="1" applyAlignment="1">
      <alignment horizontal="center" vertical="center"/>
    </xf>
    <xf numFmtId="0" fontId="1" fillId="2" borderId="0" xfId="0" applyFont="1" applyFill="1"/>
    <xf numFmtId="0" fontId="3" fillId="2" borderId="2" xfId="0" applyFont="1" applyFill="1" applyBorder="1" applyAlignment="1">
      <alignment horizontal="left" vertical="center"/>
    </xf>
    <xf numFmtId="0" fontId="7" fillId="2" borderId="0" xfId="0" applyFont="1" applyFill="1"/>
    <xf numFmtId="0" fontId="1" fillId="0" borderId="0" xfId="0" applyFont="1" applyAlignment="1">
      <alignment horizontal="center"/>
    </xf>
    <xf numFmtId="0" fontId="0" fillId="0" borderId="0" xfId="0" applyAlignment="1">
      <alignment horizontal="center" vertical="center"/>
    </xf>
    <xf numFmtId="0" fontId="1" fillId="0" borderId="0" xfId="0" applyFont="1" applyAlignment="1">
      <alignment horizontal="center" vertical="center"/>
    </xf>
    <xf numFmtId="0" fontId="0" fillId="0" borderId="3" xfId="0" applyBorder="1" applyAlignment="1">
      <alignment vertical="center"/>
    </xf>
    <xf numFmtId="0" fontId="0" fillId="0" borderId="0" xfId="0" quotePrefix="1" applyAlignment="1">
      <alignment vertical="top"/>
    </xf>
    <xf numFmtId="0" fontId="6" fillId="0" borderId="0" xfId="0" quotePrefix="1" applyFont="1" applyAlignment="1">
      <alignment horizontal="left" vertical="top"/>
    </xf>
    <xf numFmtId="0" fontId="1" fillId="0" borderId="0" xfId="0" quotePrefix="1" applyFont="1" applyAlignment="1">
      <alignment vertical="top"/>
    </xf>
    <xf numFmtId="0" fontId="0" fillId="3" borderId="4" xfId="0" applyFill="1" applyBorder="1" applyAlignment="1">
      <alignment vertical="center"/>
    </xf>
    <xf numFmtId="0" fontId="10" fillId="0" borderId="0" xfId="0" quotePrefix="1" applyFont="1" applyAlignment="1">
      <alignment vertical="top"/>
    </xf>
    <xf numFmtId="0" fontId="0" fillId="0" borderId="0" xfId="0" quotePrefix="1" applyAlignment="1">
      <alignment horizontal="left" vertical="top"/>
    </xf>
    <xf numFmtId="0" fontId="0" fillId="0" borderId="4" xfId="0" applyBorder="1" applyAlignment="1">
      <alignment vertical="center"/>
    </xf>
    <xf numFmtId="0" fontId="11" fillId="4" borderId="0" xfId="0" applyFont="1" applyFill="1" applyAlignment="1">
      <alignment horizontal="center"/>
    </xf>
    <xf numFmtId="0" fontId="11" fillId="4" borderId="0" xfId="0" applyFont="1" applyFill="1" applyAlignment="1">
      <alignment horizontal="center" vertical="center"/>
    </xf>
    <xf numFmtId="0" fontId="11" fillId="4" borderId="7" xfId="0" applyFont="1" applyFill="1" applyBorder="1" applyAlignment="1">
      <alignment horizontal="center"/>
    </xf>
    <xf numFmtId="0" fontId="11" fillId="4" borderId="6" xfId="0" applyFont="1" applyFill="1" applyBorder="1" applyAlignment="1">
      <alignment horizontal="center" vertical="center"/>
    </xf>
    <xf numFmtId="0" fontId="0" fillId="0" borderId="6" xfId="0" applyBorder="1" applyAlignment="1">
      <alignment vertical="center"/>
    </xf>
    <xf numFmtId="0" fontId="0" fillId="0" borderId="0" xfId="0" applyAlignment="1">
      <alignment vertical="center"/>
    </xf>
    <xf numFmtId="0" fontId="1" fillId="2" borderId="9" xfId="0" applyFont="1" applyFill="1" applyBorder="1"/>
    <xf numFmtId="0" fontId="0" fillId="2" borderId="9" xfId="0" applyFill="1" applyBorder="1"/>
    <xf numFmtId="0" fontId="0" fillId="2" borderId="0" xfId="0" applyFill="1" applyAlignment="1">
      <alignment horizontal="left"/>
    </xf>
    <xf numFmtId="0" fontId="0" fillId="0" borderId="0" xfId="0" applyAlignment="1">
      <alignment horizontal="left"/>
    </xf>
    <xf numFmtId="0" fontId="0" fillId="2" borderId="0" xfId="0" applyFill="1" applyAlignment="1">
      <alignment horizontal="center"/>
    </xf>
    <xf numFmtId="0" fontId="0" fillId="2" borderId="0" xfId="0" quotePrefix="1" applyFill="1" applyAlignment="1">
      <alignment horizontal="left"/>
    </xf>
    <xf numFmtId="0" fontId="0" fillId="2" borderId="0" xfId="0" quotePrefix="1" applyFill="1"/>
    <xf numFmtId="0" fontId="15" fillId="2" borderId="0" xfId="0" applyFont="1" applyFill="1" applyAlignment="1">
      <alignment horizontal="center" vertical="center" wrapText="1"/>
    </xf>
    <xf numFmtId="0" fontId="16" fillId="2" borderId="0" xfId="0" applyFont="1" applyFill="1" applyAlignment="1">
      <alignment vertical="top" wrapText="1"/>
    </xf>
    <xf numFmtId="0" fontId="16" fillId="2" borderId="0" xfId="0" applyFont="1" applyFill="1" applyAlignment="1">
      <alignment horizontal="left" vertical="top" wrapText="1" readingOrder="1"/>
    </xf>
    <xf numFmtId="0" fontId="19" fillId="0" borderId="8" xfId="0" applyFont="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14" fillId="0" borderId="0" xfId="0" applyFont="1" applyAlignment="1">
      <alignment horizontal="center" vertical="center"/>
    </xf>
    <xf numFmtId="0" fontId="20" fillId="7" borderId="0" xfId="0" applyFont="1" applyFill="1" applyAlignment="1">
      <alignment horizontal="center" vertical="top"/>
    </xf>
    <xf numFmtId="0" fontId="20" fillId="8" borderId="0" xfId="0" applyFont="1" applyFill="1" applyAlignment="1">
      <alignment horizontal="center" vertical="top"/>
    </xf>
    <xf numFmtId="0" fontId="21" fillId="9" borderId="0" xfId="0" applyFont="1" applyFill="1" applyAlignment="1">
      <alignment horizontal="center" vertical="top"/>
    </xf>
    <xf numFmtId="0" fontId="21" fillId="10" borderId="0" xfId="0" applyFont="1" applyFill="1" applyAlignment="1">
      <alignment horizontal="center" vertical="top"/>
    </xf>
    <xf numFmtId="0" fontId="21" fillId="11" borderId="0" xfId="0" applyFont="1" applyFill="1" applyAlignment="1">
      <alignment horizontal="center" vertical="top"/>
    </xf>
    <xf numFmtId="0" fontId="0" fillId="3" borderId="0" xfId="0" applyFill="1"/>
    <xf numFmtId="0" fontId="14" fillId="3" borderId="0" xfId="0" applyFont="1" applyFill="1" applyAlignment="1">
      <alignment horizontal="center" vertical="center"/>
    </xf>
    <xf numFmtId="0" fontId="14" fillId="12" borderId="0" xfId="0" applyFont="1" applyFill="1" applyAlignment="1">
      <alignment horizontal="center" vertical="center"/>
    </xf>
    <xf numFmtId="0" fontId="21" fillId="13" borderId="0" xfId="0" applyFont="1" applyFill="1" applyAlignment="1">
      <alignment horizontal="center" vertical="top"/>
    </xf>
    <xf numFmtId="0" fontId="17" fillId="0" borderId="0" xfId="0" applyFont="1" applyAlignment="1">
      <alignment horizontal="center" vertical="center"/>
    </xf>
    <xf numFmtId="0" fontId="19" fillId="0" borderId="0" xfId="0" applyFont="1" applyAlignment="1">
      <alignment horizontal="center" vertical="center" wrapText="1"/>
    </xf>
    <xf numFmtId="0" fontId="0" fillId="0" borderId="0" xfId="0" quotePrefix="1" applyAlignment="1">
      <alignment vertical="top" wrapText="1"/>
    </xf>
    <xf numFmtId="0" fontId="1" fillId="0" borderId="0" xfId="0" quotePrefix="1" applyFont="1" applyAlignment="1">
      <alignment vertical="top" wrapText="1"/>
    </xf>
    <xf numFmtId="0" fontId="10" fillId="0" borderId="0" xfId="0" quotePrefix="1" applyFont="1" applyAlignment="1">
      <alignment vertical="top" wrapText="1"/>
    </xf>
    <xf numFmtId="0" fontId="0" fillId="0" borderId="0" xfId="0" quotePrefix="1" applyAlignment="1">
      <alignment horizontal="left" vertical="top" wrapText="1"/>
    </xf>
    <xf numFmtId="0" fontId="19" fillId="0" borderId="1" xfId="0" applyFont="1" applyBorder="1" applyAlignment="1">
      <alignment horizontal="center" vertical="center" wrapText="1"/>
    </xf>
    <xf numFmtId="0" fontId="0" fillId="14" borderId="0" xfId="0" applyFill="1"/>
    <xf numFmtId="0" fontId="17" fillId="14" borderId="0" xfId="0" applyFont="1" applyFill="1" applyAlignment="1">
      <alignment horizontal="center" vertical="center"/>
    </xf>
    <xf numFmtId="0" fontId="19" fillId="12" borderId="0" xfId="0" applyFont="1" applyFill="1" applyAlignment="1">
      <alignment horizontal="center" vertical="center"/>
    </xf>
    <xf numFmtId="0" fontId="14" fillId="6" borderId="0" xfId="0" applyFont="1" applyFill="1" applyAlignment="1">
      <alignment horizontal="center" vertical="center"/>
    </xf>
    <xf numFmtId="0" fontId="22" fillId="0" borderId="0" xfId="0" applyFont="1" applyAlignment="1">
      <alignment horizontal="center" vertical="center" wrapText="1"/>
    </xf>
    <xf numFmtId="0" fontId="17" fillId="0" borderId="0" xfId="0" applyFont="1"/>
    <xf numFmtId="0" fontId="12" fillId="2" borderId="0" xfId="0" applyFont="1" applyFill="1"/>
    <xf numFmtId="0" fontId="8" fillId="2" borderId="0" xfId="0" applyFont="1" applyFill="1"/>
    <xf numFmtId="0" fontId="9" fillId="2" borderId="2" xfId="0" applyFont="1" applyFill="1" applyBorder="1" applyAlignment="1">
      <alignment horizontal="center" vertical="center"/>
    </xf>
    <xf numFmtId="0" fontId="2" fillId="2" borderId="5" xfId="0" applyFont="1" applyFill="1" applyBorder="1" applyAlignment="1">
      <alignment horizontal="center" vertical="center"/>
    </xf>
    <xf numFmtId="0" fontId="7" fillId="2" borderId="5" xfId="0" applyFont="1" applyFill="1" applyBorder="1"/>
    <xf numFmtId="0" fontId="0" fillId="2" borderId="5" xfId="0" applyFill="1" applyBorder="1"/>
    <xf numFmtId="0" fontId="2" fillId="2" borderId="0" xfId="0" applyFont="1" applyFill="1" applyAlignment="1">
      <alignment horizontal="center" vertical="center"/>
    </xf>
    <xf numFmtId="0" fontId="0" fillId="16" borderId="0" xfId="0" applyFill="1"/>
    <xf numFmtId="0" fontId="23" fillId="16" borderId="0" xfId="0" applyFont="1" applyFill="1"/>
    <xf numFmtId="0" fontId="24" fillId="7" borderId="0" xfId="0" applyFont="1" applyFill="1" applyAlignment="1">
      <alignment horizontal="center" vertical="top"/>
    </xf>
    <xf numFmtId="0" fontId="25" fillId="2" borderId="0" xfId="0" applyFont="1" applyFill="1" applyAlignment="1">
      <alignment horizontal="left" vertical="center"/>
    </xf>
    <xf numFmtId="0" fontId="1" fillId="0" borderId="14" xfId="0" applyFont="1" applyBorder="1" applyAlignment="1">
      <alignment horizontal="right" vertical="center"/>
    </xf>
    <xf numFmtId="0" fontId="1" fillId="0" borderId="14" xfId="0" applyFont="1" applyBorder="1" applyAlignment="1">
      <alignment vertical="center"/>
    </xf>
    <xf numFmtId="0" fontId="1" fillId="0" borderId="0" xfId="0" applyFont="1" applyAlignment="1">
      <alignment horizontal="right" vertical="center"/>
    </xf>
    <xf numFmtId="0" fontId="1" fillId="0" borderId="0" xfId="0" applyFont="1" applyAlignment="1">
      <alignment vertical="center"/>
    </xf>
    <xf numFmtId="0" fontId="4" fillId="17" borderId="0" xfId="0" applyFont="1" applyFill="1" applyAlignment="1">
      <alignment horizontal="center" vertical="center"/>
    </xf>
    <xf numFmtId="0" fontId="5" fillId="17" borderId="0" xfId="0" applyFont="1" applyFill="1" applyAlignment="1">
      <alignment horizontal="left" vertical="center" wrapText="1"/>
    </xf>
    <xf numFmtId="0" fontId="5" fillId="2" borderId="0" xfId="0" applyFont="1" applyFill="1" applyProtection="1">
      <protection locked="0"/>
    </xf>
    <xf numFmtId="0" fontId="5" fillId="2" borderId="0" xfId="0" applyFont="1" applyFill="1" applyAlignment="1" applyProtection="1">
      <alignment horizontal="right" vertical="center"/>
      <protection locked="0"/>
    </xf>
    <xf numFmtId="0" fontId="26" fillId="2" borderId="0" xfId="0" applyFont="1" applyFill="1"/>
    <xf numFmtId="0" fontId="6" fillId="17" borderId="0" xfId="0" applyFont="1" applyFill="1" applyAlignment="1">
      <alignment horizontal="left" vertical="top" wrapText="1"/>
    </xf>
    <xf numFmtId="0" fontId="29" fillId="0" borderId="0" xfId="0" applyFont="1" applyAlignment="1">
      <alignment horizontal="left" vertical="center"/>
    </xf>
    <xf numFmtId="0" fontId="30" fillId="0" borderId="0" xfId="0" applyFont="1"/>
    <xf numFmtId="0" fontId="28" fillId="0" borderId="0" xfId="0" applyFont="1" applyAlignment="1">
      <alignment horizontal="center"/>
    </xf>
    <xf numFmtId="0" fontId="10" fillId="0" borderId="0" xfId="0" applyFont="1" applyAlignment="1">
      <alignment horizontal="center" vertical="center"/>
    </xf>
    <xf numFmtId="0" fontId="30"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center" vertical="center" wrapText="1"/>
    </xf>
    <xf numFmtId="165" fontId="31" fillId="0" borderId="0" xfId="0" applyNumberFormat="1" applyFont="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vertical="center"/>
    </xf>
    <xf numFmtId="0" fontId="34" fillId="0" borderId="0" xfId="0" applyFont="1" applyAlignment="1">
      <alignment horizontal="left" vertical="center" wrapText="1"/>
    </xf>
    <xf numFmtId="0" fontId="32" fillId="0" borderId="0" xfId="0" applyFont="1" applyAlignment="1">
      <alignment horizontal="center" vertical="center" wrapText="1"/>
    </xf>
    <xf numFmtId="0" fontId="37" fillId="18" borderId="18" xfId="0" applyFont="1" applyFill="1" applyBorder="1" applyAlignment="1">
      <alignment horizontal="center" vertical="center" wrapText="1"/>
    </xf>
    <xf numFmtId="0" fontId="37" fillId="18" borderId="18" xfId="0" applyFont="1" applyFill="1" applyBorder="1" applyAlignment="1">
      <alignment horizontal="center" vertical="center"/>
    </xf>
    <xf numFmtId="0" fontId="38" fillId="19" borderId="18" xfId="0" applyFont="1" applyFill="1" applyBorder="1" applyAlignment="1">
      <alignment horizontal="left" vertical="center" wrapText="1"/>
    </xf>
    <xf numFmtId="0" fontId="39" fillId="19" borderId="18" xfId="0" applyFont="1" applyFill="1" applyBorder="1"/>
    <xf numFmtId="0" fontId="39" fillId="19" borderId="18" xfId="0" applyFont="1" applyFill="1" applyBorder="1" applyAlignment="1">
      <alignment horizontal="left" vertical="center" wrapText="1"/>
    </xf>
    <xf numFmtId="0" fontId="39" fillId="0" borderId="18" xfId="0" applyFont="1" applyBorder="1" applyAlignment="1">
      <alignment horizontal="left" vertical="center" wrapText="1"/>
    </xf>
    <xf numFmtId="0" fontId="39" fillId="0" borderId="18" xfId="0" applyFont="1" applyBorder="1" applyAlignment="1">
      <alignment horizontal="left" vertical="center"/>
    </xf>
    <xf numFmtId="0" fontId="40" fillId="0" borderId="18" xfId="0" applyFont="1" applyBorder="1" applyAlignment="1">
      <alignment horizontal="center" vertical="center" wrapText="1"/>
    </xf>
    <xf numFmtId="0" fontId="41" fillId="0" borderId="18" xfId="0" applyFont="1" applyBorder="1" applyAlignment="1">
      <alignment horizontal="left" vertical="center" wrapText="1"/>
    </xf>
    <xf numFmtId="0" fontId="39" fillId="19" borderId="18" xfId="0" applyFont="1" applyFill="1" applyBorder="1" applyAlignment="1">
      <alignment horizontal="left" vertical="center"/>
    </xf>
    <xf numFmtId="0" fontId="39" fillId="19" borderId="19" xfId="0" applyFont="1" applyFill="1" applyBorder="1" applyAlignment="1">
      <alignment horizontal="left" vertical="center" wrapText="1"/>
    </xf>
    <xf numFmtId="0" fontId="38" fillId="19" borderId="19" xfId="0" applyFont="1" applyFill="1" applyBorder="1" applyAlignment="1">
      <alignment horizontal="left" vertical="center" wrapText="1"/>
    </xf>
    <xf numFmtId="0" fontId="39" fillId="0" borderId="0" xfId="0" applyFont="1" applyAlignment="1">
      <alignment horizontal="left" vertical="center" wrapText="1"/>
    </xf>
    <xf numFmtId="0" fontId="39" fillId="0" borderId="0" xfId="0" applyFont="1" applyAlignment="1">
      <alignment vertical="center" wrapText="1"/>
    </xf>
    <xf numFmtId="0" fontId="44" fillId="4" borderId="20" xfId="0" applyFont="1" applyFill="1" applyBorder="1"/>
    <xf numFmtId="0" fontId="44" fillId="4" borderId="20" xfId="0" applyFont="1" applyFill="1" applyBorder="1" applyAlignment="1">
      <alignment wrapText="1"/>
    </xf>
    <xf numFmtId="0" fontId="44" fillId="4" borderId="0" xfId="0" applyFont="1" applyFill="1"/>
    <xf numFmtId="0" fontId="44" fillId="20" borderId="0" xfId="0" applyFont="1" applyFill="1"/>
    <xf numFmtId="0" fontId="44" fillId="21" borderId="20" xfId="0" applyFont="1" applyFill="1" applyBorder="1"/>
    <xf numFmtId="0" fontId="44" fillId="21" borderId="20" xfId="0" applyFont="1" applyFill="1" applyBorder="1" applyAlignment="1">
      <alignment wrapText="1"/>
    </xf>
    <xf numFmtId="0" fontId="45" fillId="22" borderId="20" xfId="0" applyFont="1" applyFill="1" applyBorder="1"/>
    <xf numFmtId="0" fontId="46" fillId="23" borderId="0" xfId="0" applyFont="1" applyFill="1"/>
    <xf numFmtId="0" fontId="46" fillId="23" borderId="20" xfId="0" applyFont="1" applyFill="1" applyBorder="1"/>
    <xf numFmtId="0" fontId="38" fillId="24" borderId="20" xfId="0" applyFont="1" applyFill="1" applyBorder="1" applyAlignment="1">
      <alignment wrapText="1"/>
    </xf>
    <xf numFmtId="0" fontId="39" fillId="24" borderId="20" xfId="0" applyFont="1" applyFill="1" applyBorder="1"/>
    <xf numFmtId="0" fontId="39" fillId="24" borderId="20" xfId="0" applyFont="1" applyFill="1" applyBorder="1" applyAlignment="1">
      <alignment wrapText="1"/>
    </xf>
    <xf numFmtId="0" fontId="47" fillId="25" borderId="0" xfId="0" applyFont="1" applyFill="1"/>
    <xf numFmtId="0" fontId="47" fillId="25" borderId="20" xfId="0" applyFont="1" applyFill="1" applyBorder="1"/>
    <xf numFmtId="0" fontId="41" fillId="24" borderId="20" xfId="0" applyFont="1" applyFill="1" applyBorder="1" applyAlignment="1">
      <alignment wrapText="1"/>
    </xf>
    <xf numFmtId="0" fontId="41" fillId="24" borderId="20" xfId="0" applyFont="1" applyFill="1" applyBorder="1"/>
    <xf numFmtId="0" fontId="39" fillId="19" borderId="0" xfId="0" applyFont="1" applyFill="1"/>
    <xf numFmtId="0" fontId="39" fillId="19" borderId="20" xfId="0" applyFont="1" applyFill="1" applyBorder="1"/>
    <xf numFmtId="0" fontId="39" fillId="19" borderId="20" xfId="0" applyFont="1" applyFill="1" applyBorder="1" applyAlignment="1">
      <alignment horizontal="right"/>
    </xf>
    <xf numFmtId="0" fontId="38" fillId="19" borderId="20" xfId="0" applyFont="1" applyFill="1" applyBorder="1" applyAlignment="1">
      <alignment wrapText="1"/>
    </xf>
    <xf numFmtId="0" fontId="39" fillId="19" borderId="20" xfId="0" applyFont="1" applyFill="1" applyBorder="1" applyAlignment="1">
      <alignment wrapText="1"/>
    </xf>
    <xf numFmtId="0" fontId="39" fillId="19" borderId="20" xfId="0" quotePrefix="1" applyFont="1" applyFill="1" applyBorder="1"/>
    <xf numFmtId="0" fontId="41" fillId="26" borderId="0" xfId="0" applyFont="1" applyFill="1"/>
    <xf numFmtId="0" fontId="41" fillId="19" borderId="20" xfId="0" applyFont="1" applyFill="1" applyBorder="1"/>
    <xf numFmtId="0" fontId="39" fillId="19" borderId="21" xfId="0" applyFont="1" applyFill="1" applyBorder="1" applyAlignment="1">
      <alignment wrapText="1"/>
    </xf>
    <xf numFmtId="49" fontId="39" fillId="19" borderId="20" xfId="0" applyNumberFormat="1" applyFont="1" applyFill="1" applyBorder="1"/>
    <xf numFmtId="49" fontId="45" fillId="22" borderId="20" xfId="0" applyNumberFormat="1" applyFont="1" applyFill="1" applyBorder="1"/>
    <xf numFmtId="0" fontId="41" fillId="26" borderId="20" xfId="0" applyFont="1" applyFill="1" applyBorder="1"/>
    <xf numFmtId="0" fontId="38" fillId="24" borderId="20" xfId="0" applyFont="1" applyFill="1" applyBorder="1"/>
    <xf numFmtId="0" fontId="41" fillId="27" borderId="22" xfId="0" applyFont="1" applyFill="1" applyBorder="1"/>
    <xf numFmtId="0" fontId="39" fillId="24" borderId="20" xfId="0" applyFont="1" applyFill="1" applyBorder="1" applyAlignment="1">
      <alignment vertical="top" wrapText="1"/>
    </xf>
    <xf numFmtId="0" fontId="41" fillId="27" borderId="0" xfId="0" applyFont="1" applyFill="1"/>
    <xf numFmtId="0" fontId="42" fillId="24" borderId="20" xfId="0" applyFont="1" applyFill="1" applyBorder="1" applyAlignment="1">
      <alignment wrapText="1"/>
    </xf>
    <xf numFmtId="0" fontId="39" fillId="24" borderId="20" xfId="0" quotePrefix="1" applyFont="1" applyFill="1" applyBorder="1"/>
    <xf numFmtId="0" fontId="45" fillId="22" borderId="20" xfId="0" quotePrefix="1" applyFont="1" applyFill="1" applyBorder="1"/>
    <xf numFmtId="0" fontId="41" fillId="0" borderId="0" xfId="0" applyFont="1"/>
    <xf numFmtId="0" fontId="39" fillId="19" borderId="20" xfId="0" applyFont="1" applyFill="1" applyBorder="1" applyAlignment="1">
      <alignment vertical="center"/>
    </xf>
    <xf numFmtId="0" fontId="39" fillId="19" borderId="20" xfId="0" applyFont="1" applyFill="1" applyBorder="1" applyAlignment="1">
      <alignment vertical="center" wrapText="1"/>
    </xf>
    <xf numFmtId="0" fontId="39" fillId="19" borderId="20" xfId="0" quotePrefix="1" applyFont="1" applyFill="1" applyBorder="1" applyAlignment="1">
      <alignment vertical="center"/>
    </xf>
    <xf numFmtId="0" fontId="45" fillId="22" borderId="20" xfId="0" applyFont="1" applyFill="1" applyBorder="1" applyAlignment="1">
      <alignment vertical="center"/>
    </xf>
    <xf numFmtId="0" fontId="39" fillId="0" borderId="0" xfId="0" applyFont="1" applyAlignment="1">
      <alignment vertical="center"/>
    </xf>
    <xf numFmtId="0" fontId="41" fillId="26" borderId="22" xfId="0" applyFont="1" applyFill="1" applyBorder="1"/>
    <xf numFmtId="0" fontId="41" fillId="22" borderId="20" xfId="0" applyFont="1" applyFill="1" applyBorder="1"/>
    <xf numFmtId="0" fontId="39" fillId="22" borderId="20" xfId="0" applyFont="1" applyFill="1" applyBorder="1"/>
    <xf numFmtId="0" fontId="41" fillId="24" borderId="20" xfId="0" applyFont="1" applyFill="1" applyBorder="1" applyAlignment="1">
      <alignment vertical="top" wrapText="1"/>
    </xf>
    <xf numFmtId="0" fontId="41" fillId="24" borderId="0" xfId="0" applyFont="1" applyFill="1"/>
    <xf numFmtId="0" fontId="39" fillId="22" borderId="20" xfId="0" quotePrefix="1" applyFont="1" applyFill="1" applyBorder="1" applyAlignment="1">
      <alignment horizontal="right"/>
    </xf>
    <xf numFmtId="0" fontId="39" fillId="22" borderId="20" xfId="0" applyFont="1" applyFill="1" applyBorder="1" applyAlignment="1">
      <alignment horizontal="right"/>
    </xf>
    <xf numFmtId="0" fontId="39" fillId="22" borderId="0" xfId="0" applyFont="1" applyFill="1"/>
    <xf numFmtId="0" fontId="39" fillId="19" borderId="0" xfId="0" quotePrefix="1" applyFont="1" applyFill="1"/>
    <xf numFmtId="0" fontId="45" fillId="22" borderId="0" xfId="0" applyFont="1" applyFill="1"/>
    <xf numFmtId="0" fontId="39" fillId="24" borderId="0" xfId="0" applyFont="1" applyFill="1"/>
    <xf numFmtId="0" fontId="41" fillId="19" borderId="20" xfId="0" applyFont="1" applyFill="1" applyBorder="1" applyAlignment="1">
      <alignment vertical="top"/>
    </xf>
    <xf numFmtId="16" fontId="39" fillId="19" borderId="20" xfId="0" quotePrefix="1" applyNumberFormat="1" applyFont="1" applyFill="1" applyBorder="1"/>
    <xf numFmtId="0" fontId="41" fillId="24" borderId="0" xfId="0" applyFont="1" applyFill="1" applyAlignment="1">
      <alignment vertical="top" wrapText="1"/>
    </xf>
    <xf numFmtId="0" fontId="41" fillId="28" borderId="22" xfId="0" applyFont="1" applyFill="1" applyBorder="1"/>
    <xf numFmtId="0" fontId="41" fillId="28" borderId="24" xfId="0" applyFont="1" applyFill="1" applyBorder="1" applyAlignment="1">
      <alignment wrapText="1"/>
    </xf>
    <xf numFmtId="0" fontId="41" fillId="28" borderId="0" xfId="0" applyFont="1" applyFill="1"/>
    <xf numFmtId="0" fontId="41" fillId="28" borderId="26" xfId="0" applyFont="1" applyFill="1" applyBorder="1"/>
    <xf numFmtId="0" fontId="41" fillId="28" borderId="27" xfId="0" applyFont="1" applyFill="1" applyBorder="1" applyAlignment="1">
      <alignment wrapText="1"/>
    </xf>
    <xf numFmtId="0" fontId="45" fillId="22" borderId="26" xfId="0" applyFont="1" applyFill="1" applyBorder="1"/>
    <xf numFmtId="0" fontId="28" fillId="0" borderId="0" xfId="0" applyFont="1"/>
    <xf numFmtId="0" fontId="39" fillId="0" borderId="30" xfId="0" applyFont="1" applyBorder="1"/>
    <xf numFmtId="0" fontId="39" fillId="19" borderId="30" xfId="0" applyFont="1" applyFill="1" applyBorder="1"/>
    <xf numFmtId="0" fontId="54" fillId="2" borderId="0" xfId="0" applyFont="1" applyFill="1"/>
    <xf numFmtId="0" fontId="55" fillId="2" borderId="0" xfId="0" applyFont="1" applyFill="1"/>
    <xf numFmtId="0" fontId="27" fillId="2" borderId="0" xfId="0" applyFont="1" applyFill="1"/>
    <xf numFmtId="0" fontId="11" fillId="15" borderId="0" xfId="0" applyFont="1" applyFill="1"/>
    <xf numFmtId="0" fontId="56" fillId="6" borderId="0" xfId="0" applyFont="1" applyFill="1" applyAlignment="1">
      <alignment vertical="top"/>
    </xf>
    <xf numFmtId="0" fontId="11" fillId="29" borderId="0" xfId="0" applyFont="1" applyFill="1"/>
    <xf numFmtId="0" fontId="57" fillId="2" borderId="0" xfId="0" applyFont="1" applyFill="1" applyAlignment="1">
      <alignment vertical="center"/>
    </xf>
    <xf numFmtId="0" fontId="53" fillId="2" borderId="0" xfId="0" applyFont="1" applyFill="1" applyAlignment="1">
      <alignment vertical="center"/>
    </xf>
    <xf numFmtId="0" fontId="27" fillId="2" borderId="0" xfId="0" applyFont="1" applyFill="1" applyAlignment="1">
      <alignment horizontal="left" vertical="top"/>
    </xf>
    <xf numFmtId="0" fontId="27" fillId="2" borderId="0" xfId="0" applyFont="1" applyFill="1" applyAlignment="1">
      <alignment vertical="top"/>
    </xf>
    <xf numFmtId="0" fontId="59" fillId="2" borderId="0" xfId="0" applyFont="1" applyFill="1"/>
    <xf numFmtId="0" fontId="59" fillId="2" borderId="0" xfId="0" applyFont="1" applyFill="1" applyAlignment="1">
      <alignment horizontal="left"/>
    </xf>
    <xf numFmtId="0" fontId="60" fillId="2" borderId="0" xfId="0" applyFont="1" applyFill="1" applyAlignment="1">
      <alignment vertical="center" wrapText="1"/>
    </xf>
    <xf numFmtId="0" fontId="59" fillId="2" borderId="0" xfId="0" applyFont="1" applyFill="1" applyAlignment="1">
      <alignment horizontal="center"/>
    </xf>
    <xf numFmtId="0" fontId="61" fillId="2" borderId="0" xfId="0" applyFont="1" applyFill="1"/>
    <xf numFmtId="0" fontId="62" fillId="2" borderId="10" xfId="0" applyFont="1" applyFill="1" applyBorder="1" applyAlignment="1" applyProtection="1">
      <alignment horizontal="center" vertical="center"/>
      <protection locked="0"/>
    </xf>
    <xf numFmtId="0" fontId="63" fillId="2" borderId="0" xfId="0" applyFont="1" applyFill="1"/>
    <xf numFmtId="0" fontId="39" fillId="0" borderId="0" xfId="0" applyFont="1"/>
    <xf numFmtId="0" fontId="39" fillId="0" borderId="10" xfId="0" applyFont="1" applyBorder="1" applyAlignment="1">
      <alignment horizontal="center" vertical="center"/>
    </xf>
    <xf numFmtId="0" fontId="64" fillId="2" borderId="0" xfId="0" applyFont="1" applyFill="1"/>
    <xf numFmtId="0" fontId="65" fillId="2" borderId="0" xfId="0" applyFont="1" applyFill="1"/>
    <xf numFmtId="0" fontId="66" fillId="15" borderId="10" xfId="0" applyFont="1" applyFill="1" applyBorder="1" applyAlignment="1">
      <alignment horizontal="center"/>
    </xf>
    <xf numFmtId="0" fontId="44" fillId="15" borderId="10" xfId="0" applyFont="1" applyFill="1" applyBorder="1" applyAlignment="1">
      <alignment horizontal="center"/>
    </xf>
    <xf numFmtId="0" fontId="63" fillId="2" borderId="10" xfId="0" applyFont="1" applyFill="1" applyBorder="1" applyAlignment="1" applyProtection="1">
      <alignment horizontal="left" vertical="center"/>
      <protection locked="0"/>
    </xf>
    <xf numFmtId="0" fontId="39" fillId="2" borderId="0" xfId="0" applyFont="1" applyFill="1"/>
    <xf numFmtId="164" fontId="63" fillId="2" borderId="10" xfId="0" applyNumberFormat="1" applyFont="1" applyFill="1" applyBorder="1" applyAlignment="1" applyProtection="1">
      <alignment horizontal="center" vertical="center"/>
      <protection locked="0"/>
    </xf>
    <xf numFmtId="0" fontId="39" fillId="0" borderId="0" xfId="0" applyFont="1" applyAlignment="1">
      <alignment horizontal="left"/>
    </xf>
    <xf numFmtId="0" fontId="63" fillId="2" borderId="0" xfId="0" applyFont="1" applyFill="1" applyAlignment="1">
      <alignment horizontal="left"/>
    </xf>
    <xf numFmtId="0" fontId="63" fillId="2" borderId="0" xfId="0" applyFont="1" applyFill="1" applyAlignment="1" applyProtection="1">
      <alignment horizontal="right" vertical="center"/>
      <protection locked="0"/>
    </xf>
    <xf numFmtId="0" fontId="63" fillId="2" borderId="0" xfId="0" applyFont="1" applyFill="1" applyAlignment="1">
      <alignment horizontal="left" vertical="center"/>
    </xf>
    <xf numFmtId="0" fontId="63" fillId="0" borderId="0" xfId="0" applyFont="1" applyAlignment="1">
      <alignment horizontal="left"/>
    </xf>
    <xf numFmtId="0" fontId="35" fillId="2" borderId="0" xfId="0" applyFont="1" applyFill="1" applyAlignment="1">
      <alignment vertical="center" wrapText="1"/>
    </xf>
    <xf numFmtId="0" fontId="53" fillId="2" borderId="0" xfId="0" applyFont="1" applyFill="1" applyAlignment="1">
      <alignment vertical="center" wrapText="1"/>
    </xf>
    <xf numFmtId="0" fontId="27" fillId="2" borderId="0" xfId="0" applyFont="1" applyFill="1" applyAlignment="1">
      <alignment vertical="center"/>
    </xf>
    <xf numFmtId="0" fontId="35" fillId="30" borderId="0" xfId="0" applyFont="1" applyFill="1"/>
    <xf numFmtId="0" fontId="11" fillId="5" borderId="0" xfId="0" applyFont="1" applyFill="1"/>
    <xf numFmtId="0" fontId="58" fillId="30" borderId="0" xfId="0" applyFont="1" applyFill="1" applyAlignment="1">
      <alignment horizontal="right" vertical="top"/>
    </xf>
    <xf numFmtId="0" fontId="0" fillId="6" borderId="0" xfId="0" applyFill="1"/>
    <xf numFmtId="49" fontId="69" fillId="32" borderId="31" xfId="0" applyNumberFormat="1" applyFont="1" applyFill="1" applyBorder="1" applyAlignment="1">
      <alignment horizontal="left" vertical="center" wrapText="1"/>
    </xf>
    <xf numFmtId="49" fontId="69" fillId="32" borderId="32" xfId="0" applyNumberFormat="1" applyFont="1" applyFill="1" applyBorder="1" applyAlignment="1">
      <alignment horizontal="left" vertical="center" wrapText="1"/>
    </xf>
    <xf numFmtId="49" fontId="69" fillId="32" borderId="33" xfId="0" applyNumberFormat="1" applyFont="1" applyFill="1" applyBorder="1" applyAlignment="1">
      <alignment horizontal="left" vertical="center" wrapText="1"/>
    </xf>
    <xf numFmtId="0" fontId="69" fillId="32" borderId="34" xfId="0" applyFont="1" applyFill="1" applyBorder="1" applyAlignment="1">
      <alignment horizontal="left" vertical="top" wrapText="1"/>
    </xf>
    <xf numFmtId="0" fontId="70" fillId="33" borderId="35" xfId="0" quotePrefix="1" applyFont="1" applyFill="1" applyBorder="1" applyAlignment="1">
      <alignment horizontal="center" vertical="center" wrapText="1"/>
    </xf>
    <xf numFmtId="0" fontId="70" fillId="33" borderId="36" xfId="0" quotePrefix="1" applyFont="1" applyFill="1" applyBorder="1" applyAlignment="1">
      <alignment horizontal="center" vertical="center" wrapText="1"/>
    </xf>
    <xf numFmtId="49" fontId="69" fillId="32" borderId="37" xfId="0" applyNumberFormat="1" applyFont="1" applyFill="1" applyBorder="1" applyAlignment="1">
      <alignment horizontal="left" vertical="center" wrapText="1"/>
    </xf>
    <xf numFmtId="49" fontId="69" fillId="32" borderId="18" xfId="0" applyNumberFormat="1" applyFont="1" applyFill="1" applyBorder="1" applyAlignment="1">
      <alignment horizontal="left" vertical="center" wrapText="1"/>
    </xf>
    <xf numFmtId="49" fontId="69" fillId="32" borderId="38" xfId="0" applyNumberFormat="1" applyFont="1" applyFill="1" applyBorder="1" applyAlignment="1">
      <alignment horizontal="left" vertical="center" wrapText="1"/>
    </xf>
    <xf numFmtId="0" fontId="69" fillId="32" borderId="39" xfId="0" applyFont="1" applyFill="1" applyBorder="1" applyAlignment="1">
      <alignment horizontal="left" vertical="top" wrapText="1"/>
    </xf>
    <xf numFmtId="0" fontId="70" fillId="33" borderId="10" xfId="0" quotePrefix="1" applyFont="1" applyFill="1" applyBorder="1" applyAlignment="1">
      <alignment horizontal="center" vertical="center" wrapText="1"/>
    </xf>
    <xf numFmtId="0" fontId="70" fillId="33" borderId="40" xfId="0" quotePrefix="1" applyFont="1" applyFill="1" applyBorder="1" applyAlignment="1">
      <alignment horizontal="center" vertical="center" wrapText="1"/>
    </xf>
    <xf numFmtId="0" fontId="69" fillId="32" borderId="37" xfId="0" applyFont="1" applyFill="1" applyBorder="1" applyAlignment="1">
      <alignment horizontal="left" vertical="top" wrapText="1"/>
    </xf>
    <xf numFmtId="0" fontId="70" fillId="33" borderId="28" xfId="0" quotePrefix="1" applyFont="1" applyFill="1" applyBorder="1" applyAlignment="1">
      <alignment horizontal="center" vertical="center" wrapText="1"/>
    </xf>
    <xf numFmtId="0" fontId="70" fillId="33" borderId="38" xfId="0" quotePrefix="1" applyFont="1" applyFill="1" applyBorder="1" applyAlignment="1">
      <alignment horizontal="center" vertical="center" wrapText="1"/>
    </xf>
    <xf numFmtId="0" fontId="70" fillId="33" borderId="17" xfId="0" quotePrefix="1" applyFont="1" applyFill="1" applyBorder="1" applyAlignment="1">
      <alignment horizontal="center" vertical="center" wrapText="1"/>
    </xf>
    <xf numFmtId="49" fontId="69" fillId="32" borderId="37" xfId="0" applyNumberFormat="1" applyFont="1" applyFill="1" applyBorder="1" applyAlignment="1">
      <alignment horizontal="left" vertical="top" wrapText="1"/>
    </xf>
    <xf numFmtId="49" fontId="69" fillId="32" borderId="18" xfId="0" applyNumberFormat="1" applyFont="1" applyFill="1" applyBorder="1" applyAlignment="1">
      <alignment horizontal="left" vertical="top" wrapText="1"/>
    </xf>
    <xf numFmtId="49" fontId="69" fillId="32" borderId="38" xfId="0" applyNumberFormat="1" applyFont="1" applyFill="1" applyBorder="1" applyAlignment="1">
      <alignment horizontal="left" vertical="top" wrapText="1"/>
    </xf>
    <xf numFmtId="0" fontId="70" fillId="33" borderId="29" xfId="0" quotePrefix="1" applyFont="1" applyFill="1" applyBorder="1" applyAlignment="1">
      <alignment horizontal="center" vertical="center" wrapText="1"/>
    </xf>
    <xf numFmtId="49" fontId="69" fillId="34" borderId="37" xfId="0" applyNumberFormat="1" applyFont="1" applyFill="1" applyBorder="1" applyAlignment="1">
      <alignment horizontal="left" vertical="center" wrapText="1"/>
    </xf>
    <xf numFmtId="49" fontId="69" fillId="34" borderId="18" xfId="0" applyNumberFormat="1" applyFont="1" applyFill="1" applyBorder="1" applyAlignment="1">
      <alignment horizontal="left" vertical="center" wrapText="1"/>
    </xf>
    <xf numFmtId="49" fontId="69" fillId="34" borderId="38" xfId="0" applyNumberFormat="1" applyFont="1" applyFill="1" applyBorder="1" applyAlignment="1">
      <alignment horizontal="left" vertical="center" wrapText="1"/>
    </xf>
    <xf numFmtId="0" fontId="49" fillId="34" borderId="39" xfId="0" applyFont="1" applyFill="1" applyBorder="1" applyAlignment="1">
      <alignment horizontal="left" vertical="top" wrapText="1"/>
    </xf>
    <xf numFmtId="0" fontId="70" fillId="3" borderId="10" xfId="0" quotePrefix="1" applyFont="1" applyFill="1" applyBorder="1" applyAlignment="1">
      <alignment horizontal="center" vertical="center" wrapText="1"/>
    </xf>
    <xf numFmtId="0" fontId="70" fillId="3" borderId="40" xfId="0" quotePrefix="1" applyFont="1" applyFill="1" applyBorder="1" applyAlignment="1">
      <alignment horizontal="center" vertical="center" wrapText="1"/>
    </xf>
    <xf numFmtId="0" fontId="69" fillId="34" borderId="39" xfId="0" applyFont="1" applyFill="1" applyBorder="1" applyAlignment="1">
      <alignment horizontal="left" vertical="top" wrapText="1"/>
    </xf>
    <xf numFmtId="49" fontId="73" fillId="34" borderId="41" xfId="0" applyNumberFormat="1" applyFont="1" applyFill="1" applyBorder="1" applyAlignment="1">
      <alignment horizontal="left" vertical="top" wrapText="1"/>
    </xf>
    <xf numFmtId="49" fontId="74" fillId="34" borderId="41" xfId="0" applyNumberFormat="1" applyFont="1" applyFill="1" applyBorder="1" applyAlignment="1">
      <alignment horizontal="left" vertical="top" wrapText="1"/>
    </xf>
    <xf numFmtId="0" fontId="49" fillId="34" borderId="37" xfId="0" applyFont="1" applyFill="1" applyBorder="1" applyAlignment="1">
      <alignment horizontal="left" vertical="top" wrapText="1"/>
    </xf>
    <xf numFmtId="0" fontId="70" fillId="3" borderId="28" xfId="0" quotePrefix="1" applyFont="1" applyFill="1" applyBorder="1" applyAlignment="1">
      <alignment horizontal="center" vertical="center" wrapText="1"/>
    </xf>
    <xf numFmtId="0" fontId="70" fillId="3" borderId="38" xfId="0" quotePrefix="1" applyFont="1" applyFill="1" applyBorder="1" applyAlignment="1">
      <alignment horizontal="center" vertical="center" wrapText="1"/>
    </xf>
    <xf numFmtId="0" fontId="69" fillId="34" borderId="37" xfId="0" applyFont="1" applyFill="1" applyBorder="1" applyAlignment="1">
      <alignment horizontal="left" vertical="top" wrapText="1"/>
    </xf>
    <xf numFmtId="0" fontId="70" fillId="3" borderId="29" xfId="0" quotePrefix="1" applyFont="1" applyFill="1" applyBorder="1" applyAlignment="1">
      <alignment horizontal="center" vertical="center" wrapText="1"/>
    </xf>
    <xf numFmtId="49" fontId="69" fillId="35" borderId="37" xfId="0" applyNumberFormat="1" applyFont="1" applyFill="1" applyBorder="1" applyAlignment="1">
      <alignment horizontal="left" vertical="center" wrapText="1"/>
    </xf>
    <xf numFmtId="49" fontId="69" fillId="35" borderId="18" xfId="0" applyNumberFormat="1" applyFont="1" applyFill="1" applyBorder="1" applyAlignment="1">
      <alignment horizontal="left" vertical="center" wrapText="1"/>
    </xf>
    <xf numFmtId="49" fontId="69" fillId="35" borderId="38" xfId="0" applyNumberFormat="1" applyFont="1" applyFill="1" applyBorder="1" applyAlignment="1">
      <alignment horizontal="left" vertical="center" wrapText="1"/>
    </xf>
    <xf numFmtId="0" fontId="49" fillId="35" borderId="37" xfId="0" applyFont="1" applyFill="1" applyBorder="1" applyAlignment="1">
      <alignment horizontal="left" vertical="top" wrapText="1"/>
    </xf>
    <xf numFmtId="49" fontId="69" fillId="35" borderId="41" xfId="0" applyNumberFormat="1" applyFont="1" applyFill="1" applyBorder="1" applyAlignment="1">
      <alignment horizontal="left" vertical="top" wrapText="1"/>
    </xf>
    <xf numFmtId="0" fontId="69" fillId="35" borderId="37" xfId="0" applyFont="1" applyFill="1" applyBorder="1" applyAlignment="1">
      <alignment horizontal="left" vertical="top" wrapText="1"/>
    </xf>
    <xf numFmtId="0" fontId="70" fillId="33" borderId="0" xfId="0" quotePrefix="1" applyFont="1" applyFill="1" applyAlignment="1">
      <alignment horizontal="center" vertical="center" wrapText="1"/>
    </xf>
    <xf numFmtId="49" fontId="74" fillId="35" borderId="41" xfId="0" applyNumberFormat="1" applyFont="1" applyFill="1" applyBorder="1" applyAlignment="1">
      <alignment horizontal="left" vertical="top" wrapText="1"/>
    </xf>
    <xf numFmtId="49" fontId="49" fillId="35" borderId="37" xfId="0" applyNumberFormat="1" applyFont="1" applyFill="1" applyBorder="1" applyAlignment="1">
      <alignment horizontal="left" vertical="top" wrapText="1"/>
    </xf>
    <xf numFmtId="0" fontId="69" fillId="36" borderId="42" xfId="0" applyFont="1" applyFill="1" applyBorder="1" applyAlignment="1">
      <alignment horizontal="left" vertical="center" wrapText="1"/>
    </xf>
    <xf numFmtId="0" fontId="69" fillId="36" borderId="10" xfId="0" applyFont="1" applyFill="1" applyBorder="1" applyAlignment="1">
      <alignment horizontal="left" vertical="center" wrapText="1"/>
    </xf>
    <xf numFmtId="0" fontId="69" fillId="36" borderId="43" xfId="0" applyFont="1" applyFill="1" applyBorder="1" applyAlignment="1">
      <alignment horizontal="left" vertical="center" wrapText="1"/>
    </xf>
    <xf numFmtId="0" fontId="69" fillId="36" borderId="41" xfId="0" applyFont="1" applyFill="1" applyBorder="1" applyAlignment="1">
      <alignment horizontal="left" vertical="top" wrapText="1"/>
    </xf>
    <xf numFmtId="20" fontId="70" fillId="3" borderId="10" xfId="0" quotePrefix="1" applyNumberFormat="1" applyFont="1" applyFill="1" applyBorder="1" applyAlignment="1">
      <alignment horizontal="center" vertical="center" wrapText="1"/>
    </xf>
    <xf numFmtId="0" fontId="70" fillId="3" borderId="43" xfId="0" quotePrefix="1" applyFont="1" applyFill="1" applyBorder="1" applyAlignment="1">
      <alignment horizontal="center" vertical="center" wrapText="1"/>
    </xf>
    <xf numFmtId="0" fontId="49" fillId="36" borderId="42" xfId="0" applyFont="1" applyFill="1" applyBorder="1" applyAlignment="1">
      <alignment horizontal="left" vertical="top" wrapText="1"/>
    </xf>
    <xf numFmtId="20" fontId="70" fillId="3" borderId="44" xfId="0" quotePrefix="1" applyNumberFormat="1" applyFont="1" applyFill="1" applyBorder="1" applyAlignment="1">
      <alignment horizontal="center" vertical="center" wrapText="1"/>
    </xf>
    <xf numFmtId="0" fontId="49" fillId="36" borderId="41" xfId="0" applyFont="1" applyFill="1" applyBorder="1" applyAlignment="1">
      <alignment horizontal="left" vertical="top" wrapText="1"/>
    </xf>
    <xf numFmtId="0" fontId="69" fillId="3" borderId="10" xfId="0" applyFont="1" applyFill="1" applyBorder="1" applyAlignment="1">
      <alignment horizontal="left" vertical="center" wrapText="1"/>
    </xf>
    <xf numFmtId="0" fontId="69" fillId="36" borderId="42" xfId="0" applyFont="1" applyFill="1" applyBorder="1" applyAlignment="1">
      <alignment horizontal="left" vertical="top" wrapText="1"/>
    </xf>
    <xf numFmtId="20" fontId="70" fillId="3" borderId="43" xfId="0" quotePrefix="1" applyNumberFormat="1" applyFont="1" applyFill="1" applyBorder="1" applyAlignment="1">
      <alignment horizontal="center" vertical="center" wrapText="1"/>
    </xf>
    <xf numFmtId="0" fontId="76" fillId="15" borderId="48" xfId="0" applyFont="1" applyFill="1" applyBorder="1" applyAlignment="1">
      <alignment horizontal="center" vertical="center" wrapText="1"/>
    </xf>
    <xf numFmtId="0" fontId="75" fillId="37" borderId="49" xfId="0" applyFont="1" applyFill="1" applyBorder="1" applyAlignment="1">
      <alignment horizontal="center" vertical="center" wrapText="1"/>
    </xf>
    <xf numFmtId="0" fontId="75" fillId="37" borderId="50" xfId="0" applyFont="1" applyFill="1" applyBorder="1" applyAlignment="1">
      <alignment horizontal="center" vertical="center" wrapText="1"/>
    </xf>
    <xf numFmtId="0" fontId="75" fillId="37" borderId="47" xfId="0" applyFont="1" applyFill="1" applyBorder="1" applyAlignment="1">
      <alignment horizontal="center" vertical="center" wrapText="1"/>
    </xf>
    <xf numFmtId="0" fontId="77" fillId="0" borderId="0" xfId="1"/>
    <xf numFmtId="0" fontId="77" fillId="0" borderId="0" xfId="1" applyAlignment="1">
      <alignment wrapText="1"/>
    </xf>
    <xf numFmtId="0" fontId="78" fillId="0" borderId="0" xfId="1" applyFont="1" applyAlignment="1">
      <alignment vertical="top" wrapText="1"/>
    </xf>
    <xf numFmtId="0" fontId="79" fillId="0" borderId="0" xfId="1" applyFont="1" applyAlignment="1">
      <alignment vertical="top" wrapText="1"/>
    </xf>
    <xf numFmtId="0" fontId="79" fillId="0" borderId="0" xfId="1" applyFont="1" applyAlignment="1">
      <alignment vertical="top"/>
    </xf>
    <xf numFmtId="0" fontId="79" fillId="38" borderId="0" xfId="1" applyFont="1" applyFill="1" applyAlignment="1">
      <alignment vertical="top"/>
    </xf>
    <xf numFmtId="0" fontId="79" fillId="38" borderId="0" xfId="1" applyFont="1" applyFill="1" applyAlignment="1">
      <alignment vertical="top" wrapText="1"/>
    </xf>
    <xf numFmtId="0" fontId="78" fillId="38" borderId="0" xfId="1" applyFont="1" applyFill="1" applyAlignment="1">
      <alignment vertical="top"/>
    </xf>
    <xf numFmtId="0" fontId="78" fillId="38" borderId="0" xfId="1" applyFont="1" applyFill="1" applyAlignment="1">
      <alignment horizontal="center" vertical="top"/>
    </xf>
    <xf numFmtId="0" fontId="81" fillId="39" borderId="0" xfId="1" applyFont="1" applyFill="1" applyAlignment="1">
      <alignment horizontal="center" vertical="top"/>
    </xf>
    <xf numFmtId="0" fontId="81" fillId="40" borderId="0" xfId="1" applyFont="1" applyFill="1" applyAlignment="1">
      <alignment horizontal="center" vertical="top"/>
    </xf>
    <xf numFmtId="0" fontId="81" fillId="41" borderId="0" xfId="1" applyFont="1" applyFill="1" applyAlignment="1">
      <alignment horizontal="center" vertical="top"/>
    </xf>
    <xf numFmtId="0" fontId="81" fillId="42" borderId="0" xfId="1" applyFont="1" applyFill="1" applyAlignment="1">
      <alignment horizontal="center" vertical="top" wrapText="1"/>
    </xf>
    <xf numFmtId="0" fontId="81" fillId="43" borderId="0" xfId="1" applyFont="1" applyFill="1" applyAlignment="1">
      <alignment horizontal="center" vertical="top"/>
    </xf>
    <xf numFmtId="0" fontId="78" fillId="0" borderId="0" xfId="1" applyFont="1" applyAlignment="1">
      <alignment horizontal="center" vertical="top"/>
    </xf>
    <xf numFmtId="0" fontId="79" fillId="0" borderId="0" xfId="1" applyFont="1"/>
    <xf numFmtId="0" fontId="82" fillId="0" borderId="0" xfId="1" applyFont="1" applyAlignment="1">
      <alignment vertical="top" wrapText="1"/>
    </xf>
    <xf numFmtId="0" fontId="78" fillId="0" borderId="0" xfId="1" applyFont="1" applyAlignment="1">
      <alignment vertical="top"/>
    </xf>
    <xf numFmtId="0" fontId="82" fillId="0" borderId="0" xfId="1" applyFont="1" applyAlignment="1">
      <alignment vertical="top"/>
    </xf>
    <xf numFmtId="0" fontId="80" fillId="0" borderId="0" xfId="1" applyFont="1" applyAlignment="1">
      <alignment horizontal="center"/>
    </xf>
    <xf numFmtId="0" fontId="79" fillId="0" borderId="0" xfId="1" applyFont="1" applyAlignment="1">
      <alignment horizontal="center"/>
    </xf>
    <xf numFmtId="0" fontId="83" fillId="0" borderId="0" xfId="1" applyFont="1" applyAlignment="1">
      <alignment horizontal="center"/>
    </xf>
    <xf numFmtId="0" fontId="84" fillId="0" borderId="0" xfId="1" applyFont="1" applyAlignment="1">
      <alignment horizontal="center" wrapText="1"/>
    </xf>
    <xf numFmtId="0" fontId="85" fillId="0" borderId="0" xfId="1" applyFont="1" applyAlignment="1">
      <alignment horizontal="center" vertical="top"/>
    </xf>
    <xf numFmtId="0" fontId="85" fillId="0" borderId="0" xfId="1" applyFont="1" applyAlignment="1">
      <alignment horizontal="center" wrapText="1"/>
    </xf>
    <xf numFmtId="0" fontId="86" fillId="0" borderId="0" xfId="1" applyFont="1" applyAlignment="1">
      <alignment horizontal="left" vertical="top"/>
    </xf>
    <xf numFmtId="0" fontId="79" fillId="38" borderId="0" xfId="1" applyFont="1" applyFill="1"/>
    <xf numFmtId="0" fontId="79" fillId="38" borderId="0" xfId="1" applyFont="1" applyFill="1" applyAlignment="1">
      <alignment wrapText="1"/>
    </xf>
    <xf numFmtId="0" fontId="82" fillId="0" borderId="0" xfId="1" applyFont="1" applyAlignment="1">
      <alignment horizontal="left" vertical="top" wrapText="1"/>
    </xf>
    <xf numFmtId="0" fontId="86" fillId="38" borderId="0" xfId="1" applyFont="1" applyFill="1" applyAlignment="1">
      <alignment horizontal="left" vertical="top"/>
    </xf>
    <xf numFmtId="0" fontId="82" fillId="0" borderId="0" xfId="1" applyFont="1" applyAlignment="1">
      <alignment horizontal="center"/>
    </xf>
    <xf numFmtId="0" fontId="87" fillId="0" borderId="0" xfId="1" applyFont="1" applyAlignment="1">
      <alignment horizontal="center"/>
    </xf>
    <xf numFmtId="0" fontId="79" fillId="0" borderId="0" xfId="1" applyFont="1" applyAlignment="1">
      <alignment horizontal="center" vertical="top"/>
    </xf>
    <xf numFmtId="0" fontId="82" fillId="0" borderId="0" xfId="1" applyFont="1" applyAlignment="1">
      <alignment wrapText="1"/>
    </xf>
    <xf numFmtId="0" fontId="82" fillId="0" borderId="0" xfId="1" applyFont="1"/>
    <xf numFmtId="0" fontId="85" fillId="0" borderId="0" xfId="1" applyFont="1" applyAlignment="1">
      <alignment horizontal="center"/>
    </xf>
    <xf numFmtId="0" fontId="79" fillId="0" borderId="0" xfId="1" applyFont="1" applyAlignment="1">
      <alignment horizontal="left" vertical="top" wrapText="1"/>
    </xf>
    <xf numFmtId="0" fontId="88" fillId="38" borderId="0" xfId="1" applyFont="1" applyFill="1"/>
    <xf numFmtId="0" fontId="78" fillId="0" borderId="0" xfId="1" applyFont="1"/>
    <xf numFmtId="0" fontId="78" fillId="0" borderId="0" xfId="1" applyFont="1" applyAlignment="1">
      <alignment horizontal="center"/>
    </xf>
    <xf numFmtId="0" fontId="87" fillId="0" borderId="0" xfId="1" applyFont="1" applyAlignment="1">
      <alignment horizontal="center" wrapText="1"/>
    </xf>
    <xf numFmtId="0" fontId="63" fillId="2" borderId="10" xfId="0" applyFont="1" applyFill="1" applyBorder="1" applyAlignment="1" applyProtection="1">
      <alignment horizontal="left" vertical="top"/>
      <protection locked="0"/>
    </xf>
    <xf numFmtId="0" fontId="39" fillId="0" borderId="15" xfId="0" applyFont="1" applyBorder="1" applyAlignment="1" applyProtection="1">
      <alignment horizontal="left" vertical="top"/>
      <protection locked="0"/>
    </xf>
    <xf numFmtId="0" fontId="39" fillId="0" borderId="16" xfId="0" applyFont="1" applyBorder="1" applyAlignment="1" applyProtection="1">
      <alignment horizontal="left" vertical="top"/>
      <protection locked="0"/>
    </xf>
    <xf numFmtId="0" fontId="0" fillId="2" borderId="0" xfId="0" applyFill="1" applyAlignment="1">
      <alignment horizontal="left" vertical="top" wrapText="1"/>
    </xf>
    <xf numFmtId="0" fontId="61" fillId="2" borderId="11" xfId="0" applyFont="1" applyFill="1" applyBorder="1" applyAlignment="1">
      <alignment horizontal="center" vertical="center" wrapText="1"/>
    </xf>
    <xf numFmtId="0" fontId="61" fillId="2" borderId="12" xfId="0" applyFont="1" applyFill="1" applyBorder="1" applyAlignment="1">
      <alignment horizontal="center" vertical="center" wrapText="1"/>
    </xf>
    <xf numFmtId="0" fontId="61" fillId="2" borderId="13" xfId="0" applyFont="1" applyFill="1" applyBorder="1" applyAlignment="1">
      <alignment horizontal="center" vertical="center" wrapText="1"/>
    </xf>
    <xf numFmtId="0" fontId="63" fillId="2" borderId="11" xfId="0" applyFont="1" applyFill="1" applyBorder="1" applyAlignment="1" applyProtection="1">
      <alignment horizontal="center" vertical="center" wrapText="1"/>
      <protection locked="0"/>
    </xf>
    <xf numFmtId="0" fontId="63" fillId="2" borderId="12" xfId="0" applyFont="1" applyFill="1" applyBorder="1" applyAlignment="1" applyProtection="1">
      <alignment horizontal="center" vertical="center" wrapText="1"/>
      <protection locked="0"/>
    </xf>
    <xf numFmtId="0" fontId="63" fillId="2" borderId="13" xfId="0" applyFont="1" applyFill="1" applyBorder="1" applyAlignment="1" applyProtection="1">
      <alignment horizontal="center" vertical="center" wrapText="1"/>
      <protection locked="0"/>
    </xf>
    <xf numFmtId="0" fontId="43" fillId="0" borderId="0" xfId="0" applyFont="1" applyAlignment="1">
      <alignment horizontal="left" wrapText="1"/>
    </xf>
    <xf numFmtId="0" fontId="0" fillId="0" borderId="0" xfId="0" applyAlignment="1"/>
    <xf numFmtId="0" fontId="48" fillId="28" borderId="23" xfId="0" applyFont="1" applyFill="1" applyBorder="1" applyAlignment="1">
      <alignment vertical="center" wrapText="1"/>
    </xf>
    <xf numFmtId="0" fontId="36" fillId="0" borderId="25" xfId="0" applyFont="1" applyBorder="1" applyAlignment="1"/>
    <xf numFmtId="0" fontId="52" fillId="6" borderId="0" xfId="0" applyFont="1" applyFill="1" applyAlignment="1">
      <alignment horizontal="left"/>
    </xf>
    <xf numFmtId="0" fontId="75" fillId="37" borderId="47" xfId="0" applyFont="1" applyFill="1" applyBorder="1" applyAlignment="1">
      <alignment horizontal="center" vertical="center" wrapText="1"/>
    </xf>
    <xf numFmtId="0" fontId="75" fillId="37" borderId="46" xfId="0" applyFont="1" applyFill="1" applyBorder="1" applyAlignment="1">
      <alignment horizontal="center" vertical="center" wrapText="1"/>
    </xf>
    <xf numFmtId="0" fontId="75" fillId="37" borderId="45" xfId="0" applyFont="1" applyFill="1" applyBorder="1" applyAlignment="1">
      <alignment horizontal="center" vertical="center" wrapText="1"/>
    </xf>
    <xf numFmtId="0" fontId="79" fillId="0" borderId="0" xfId="1" applyFont="1" applyAlignment="1">
      <alignment horizontal="left" vertical="top" wrapText="1"/>
    </xf>
    <xf numFmtId="0" fontId="77" fillId="0" borderId="0" xfId="1"/>
    <xf numFmtId="0" fontId="80" fillId="0" borderId="0" xfId="1" applyFont="1" applyAlignment="1">
      <alignment horizontal="center"/>
    </xf>
    <xf numFmtId="0" fontId="79" fillId="0" borderId="0" xfId="1" applyFont="1" applyAlignment="1">
      <alignment horizontal="center" vertical="top" wrapText="1"/>
    </xf>
    <xf numFmtId="0" fontId="79" fillId="0" borderId="0" xfId="1" applyFont="1" applyAlignment="1">
      <alignment horizontal="left" vertical="top"/>
    </xf>
    <xf numFmtId="0" fontId="79" fillId="0" borderId="0" xfId="1" applyFont="1" applyAlignment="1">
      <alignment horizontal="center" wrapText="1"/>
    </xf>
    <xf numFmtId="0" fontId="78" fillId="38" borderId="0" xfId="1" applyFont="1" applyFill="1" applyAlignment="1">
      <alignment vertical="top" wrapText="1"/>
    </xf>
    <xf numFmtId="0" fontId="82" fillId="0" borderId="0" xfId="1" applyFont="1" applyAlignment="1">
      <alignment horizontal="left" vertical="top" wrapText="1"/>
    </xf>
    <xf numFmtId="0" fontId="67" fillId="31" borderId="17" xfId="0" applyFont="1" applyFill="1" applyBorder="1" applyAlignment="1">
      <alignment horizontal="left" vertical="top" wrapText="1"/>
    </xf>
    <xf numFmtId="0" fontId="68" fillId="30" borderId="17" xfId="0" applyFont="1" applyFill="1" applyBorder="1" applyAlignment="1">
      <alignment horizontal="left" vertical="top"/>
    </xf>
    <xf numFmtId="0" fontId="18" fillId="0" borderId="0" xfId="0" applyFont="1" applyAlignment="1">
      <alignment horizontal="center" vertical="top" wrapText="1"/>
    </xf>
    <xf numFmtId="0" fontId="18" fillId="0" borderId="0" xfId="0" applyFont="1" applyAlignment="1">
      <alignment horizontal="center" vertical="top"/>
    </xf>
  </cellXfs>
  <cellStyles count="2">
    <cellStyle name="Normal" xfId="0" builtinId="0"/>
    <cellStyle name="Normal 2" xfId="1" xr:uid="{689C80D6-DA0F-4FB6-B09D-69E044481423}"/>
  </cellStyles>
  <dxfs count="68">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rgb="FFFBE4D5"/>
          <bgColor rgb="FFFBE4D5"/>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ill>
        <patternFill patternType="solid">
          <fgColor rgb="FFDEEAF6"/>
          <bgColor rgb="FFDEEAF6"/>
        </patternFill>
      </fill>
    </dxf>
    <dxf>
      <font>
        <color rgb="FF9C0006"/>
      </font>
      <fill>
        <patternFill patternType="solid">
          <fgColor rgb="FFFFC7CE"/>
          <bgColor rgb="FFFFC7CE"/>
        </patternFill>
      </fill>
    </dxf>
    <dxf>
      <fill>
        <patternFill patternType="solid">
          <fgColor rgb="FFFBE4D5"/>
          <bgColor rgb="FFFBE4D5"/>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ill>
        <patternFill patternType="solid">
          <fgColor rgb="FFDEEAF6"/>
          <bgColor rgb="FFDEEAF6"/>
        </patternFill>
      </fill>
    </dxf>
    <dxf>
      <font>
        <color theme="0"/>
      </font>
      <fill>
        <patternFill>
          <bgColor rgb="FFFF0000"/>
        </patternFill>
      </fill>
    </dxf>
    <dxf>
      <fill>
        <patternFill>
          <bgColor theme="5"/>
        </patternFill>
      </fill>
    </dxf>
    <dxf>
      <fill>
        <patternFill>
          <bgColor rgb="FFFFFF00"/>
        </patternFill>
      </fill>
    </dxf>
    <dxf>
      <fill>
        <patternFill>
          <bgColor theme="9" tint="0.39994506668294322"/>
        </patternFill>
      </fill>
    </dxf>
    <dxf>
      <fill>
        <patternFill>
          <bgColor theme="9"/>
        </patternFill>
      </fill>
    </dxf>
    <dxf>
      <fill>
        <patternFill>
          <bgColor theme="2" tint="-9.9948118533890809E-2"/>
        </patternFill>
      </fill>
    </dxf>
    <dxf>
      <fill>
        <patternFill>
          <bgColor rgb="FFFF0000"/>
        </patternFill>
      </fill>
    </dxf>
    <dxf>
      <fill>
        <patternFill>
          <bgColor theme="5"/>
        </patternFill>
      </fill>
    </dxf>
    <dxf>
      <fill>
        <patternFill>
          <bgColor rgb="FFFFFF00"/>
        </patternFill>
      </fill>
    </dxf>
    <dxf>
      <fill>
        <patternFill>
          <bgColor theme="9" tint="0.39994506668294322"/>
        </patternFill>
      </fill>
    </dxf>
    <dxf>
      <fill>
        <patternFill>
          <bgColor theme="9"/>
        </patternFill>
      </fill>
    </dxf>
    <dxf>
      <fill>
        <patternFill>
          <bgColor theme="2" tint="-9.9948118533890809E-2"/>
        </patternFill>
      </fill>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0" indent="0" justifyLastLine="0" shrinkToFit="0" readingOrder="0"/>
    </dxf>
    <dxf>
      <alignment horizontal="general" vertical="center" textRotation="0" wrapText="0" indent="0" justifyLastLine="0" shrinkToFit="0" readingOrder="0"/>
      <border diagonalUp="0" diagonalDown="0">
        <left style="thin">
          <color theme="4"/>
        </left>
        <right/>
        <top style="thin">
          <color theme="4"/>
        </top>
        <bottom/>
        <vertical/>
        <horizontal/>
      </border>
    </dxf>
    <dxf>
      <alignment horizontal="general"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alignment horizontal="left" vertical="top" textRotation="0" wrapText="1" indent="0" justifyLastLine="0" shrinkToFit="0" readingOrder="0"/>
      <protection locked="0" hidden="0"/>
    </dxf>
    <dxf>
      <font>
        <strike val="0"/>
        <outline val="0"/>
        <shadow val="0"/>
        <u val="none"/>
        <vertAlign val="baseline"/>
        <sz val="10"/>
        <color theme="1"/>
        <name val="Aptos Narrow"/>
        <family val="2"/>
        <scheme val="minor"/>
      </font>
      <numFmt numFmtId="0" formatCode="General"/>
      <fill>
        <patternFill patternType="solid">
          <fgColor indexed="64"/>
          <bgColor theme="3" tint="0.89999084444715716"/>
        </patternFill>
      </fill>
      <alignment horizontal="left" vertical="top" textRotation="0" wrapText="1" indent="0" justifyLastLine="0" shrinkToFit="0" readingOrder="0"/>
      <border outline="0">
        <left style="thin">
          <color theme="4"/>
        </left>
        <right/>
      </border>
    </dxf>
    <dxf>
      <font>
        <b/>
        <strike val="0"/>
        <outline val="0"/>
        <shadow val="0"/>
        <u val="none"/>
        <vertAlign val="baseline"/>
        <sz val="18"/>
        <color theme="1"/>
        <name val="Aptos Narrow"/>
        <family val="2"/>
        <scheme val="minor"/>
      </font>
      <alignment horizontal="center" vertical="center" textRotation="0" wrapText="1" indent="0" justifyLastLine="0" shrinkToFit="0" readingOrder="0"/>
      <border diagonalUp="0" diagonalDown="0" outline="0">
        <left/>
        <right/>
        <top style="thin">
          <color theme="4"/>
        </top>
        <bottom style="thin">
          <color theme="4"/>
        </bottom>
      </border>
      <protection locked="0" hidden="0"/>
    </dxf>
    <dxf>
      <font>
        <b val="0"/>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left" vertical="center" textRotation="0" wrapText="1" indent="0" justifyLastLine="0" shrinkToFit="0" readingOrder="0"/>
      <border outline="0">
        <left/>
        <right style="thin">
          <color theme="4"/>
        </right>
      </border>
    </dxf>
    <dxf>
      <font>
        <b/>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center" vertical="center" textRotation="0" wrapText="0" indent="0" justifyLastLine="0" shrinkToFit="0" readingOrder="0"/>
    </dxf>
    <dxf>
      <border outline="0">
        <top style="thin">
          <color theme="4"/>
        </top>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center" vertical="center" textRotation="0" wrapText="0" indent="0" justifyLastLine="0" shrinkToFit="0" readingOrder="0"/>
    </dxf>
    <dxf>
      <alignment horizontal="left" vertical="top" textRotation="0" wrapText="1" indent="0" justifyLastLine="0" shrinkToFit="0" readingOrder="0"/>
      <protection locked="0" hidden="0"/>
    </dxf>
    <dxf>
      <font>
        <strike val="0"/>
        <outline val="0"/>
        <shadow val="0"/>
        <u val="none"/>
        <vertAlign val="baseline"/>
        <sz val="10"/>
        <color theme="1"/>
        <name val="Aptos Narrow"/>
        <family val="2"/>
        <scheme val="minor"/>
      </font>
      <numFmt numFmtId="0" formatCode="General"/>
      <fill>
        <patternFill patternType="solid">
          <fgColor indexed="64"/>
          <bgColor theme="3" tint="0.89999084444715716"/>
        </patternFill>
      </fill>
      <alignment horizontal="left" vertical="top" textRotation="0" wrapText="1" indent="0" justifyLastLine="0" shrinkToFit="0" readingOrder="0"/>
      <border outline="0">
        <left style="thin">
          <color theme="4"/>
        </left>
        <right/>
      </border>
    </dxf>
    <dxf>
      <font>
        <b/>
        <strike val="0"/>
        <outline val="0"/>
        <shadow val="0"/>
        <u val="none"/>
        <vertAlign val="baseline"/>
        <sz val="18"/>
        <color theme="1"/>
        <name val="Aptos Narrow"/>
        <family val="2"/>
        <scheme val="minor"/>
      </font>
      <alignment horizontal="center" vertical="center" textRotation="0" wrapText="1" indent="0" justifyLastLine="0" shrinkToFit="0" readingOrder="0"/>
      <border diagonalUp="0" diagonalDown="0" outline="0">
        <left/>
        <right/>
        <top style="thin">
          <color theme="4"/>
        </top>
        <bottom style="thin">
          <color theme="4"/>
        </bottom>
      </border>
      <protection locked="0" hidden="0"/>
    </dxf>
    <dxf>
      <font>
        <b val="0"/>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left" vertical="center" textRotation="0" wrapText="1" indent="0" justifyLastLine="0" shrinkToFit="0" readingOrder="0"/>
      <border outline="0">
        <left/>
        <right style="thin">
          <color theme="4"/>
        </right>
      </border>
    </dxf>
    <dxf>
      <font>
        <b/>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center" vertical="center" textRotation="0" wrapText="0" indent="0" justifyLastLine="0" shrinkToFit="0" readingOrder="0"/>
    </dxf>
    <dxf>
      <border outline="0">
        <top style="thin">
          <color theme="4"/>
        </top>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center" vertical="center" textRotation="0" wrapText="0" indent="0" justifyLastLine="0" shrinkToFit="0" readingOrder="0"/>
    </dxf>
    <dxf>
      <alignment horizontal="left" vertical="top" textRotation="0" wrapText="1" indent="0" justifyLastLine="0" shrinkToFit="0" readingOrder="0"/>
      <protection locked="0" hidden="0"/>
    </dxf>
    <dxf>
      <font>
        <strike val="0"/>
        <outline val="0"/>
        <shadow val="0"/>
        <u val="none"/>
        <vertAlign val="baseline"/>
        <sz val="10"/>
        <color theme="1"/>
        <name val="Aptos Narrow"/>
        <family val="2"/>
        <scheme val="minor"/>
      </font>
      <numFmt numFmtId="0" formatCode="General"/>
      <fill>
        <patternFill patternType="solid">
          <fgColor indexed="64"/>
          <bgColor theme="3" tint="0.89999084444715716"/>
        </patternFill>
      </fill>
      <alignment horizontal="left" vertical="top" textRotation="0" wrapText="1" indent="0" justifyLastLine="0" shrinkToFit="0" readingOrder="0"/>
      <border outline="0">
        <left style="thin">
          <color theme="4"/>
        </left>
        <right/>
      </border>
    </dxf>
    <dxf>
      <font>
        <b/>
        <strike val="0"/>
        <outline val="0"/>
        <shadow val="0"/>
        <u val="none"/>
        <vertAlign val="baseline"/>
        <sz val="18"/>
        <color theme="1"/>
        <name val="Aptos Narrow"/>
        <family val="2"/>
        <scheme val="minor"/>
      </font>
      <alignment horizontal="center" vertical="center" textRotation="0" wrapText="1" indent="0" justifyLastLine="0" shrinkToFit="0" readingOrder="0"/>
      <border diagonalUp="0" diagonalDown="0" outline="0">
        <left/>
        <right/>
        <top style="thin">
          <color theme="4"/>
        </top>
        <bottom style="thin">
          <color theme="4"/>
        </bottom>
      </border>
      <protection locked="0" hidden="0"/>
    </dxf>
    <dxf>
      <font>
        <b val="0"/>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left" vertical="center" textRotation="0" wrapText="1" indent="0" justifyLastLine="0" shrinkToFit="0" readingOrder="0"/>
      <border outline="0">
        <left/>
        <right style="thin">
          <color theme="4"/>
        </right>
      </border>
    </dxf>
    <dxf>
      <font>
        <b/>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center" vertical="center" textRotation="0" wrapText="0" indent="0" justifyLastLine="0" shrinkToFit="0" readingOrder="0"/>
    </dxf>
    <dxf>
      <border outline="0">
        <top style="thin">
          <color theme="4"/>
        </top>
      </border>
    </dxf>
    <dxf>
      <fill>
        <patternFill patternType="none">
          <fgColor indexed="64"/>
          <bgColor indexed="65"/>
        </patternFill>
      </fill>
      <alignment horizontal="left" vertical="top" textRotation="0" wrapText="1" indent="0" justifyLastLine="0" shrinkToFit="0" readingOrder="0"/>
      <protection locked="0" hidden="0"/>
    </dxf>
    <dxf>
      <font>
        <strike val="0"/>
        <outline val="0"/>
        <shadow val="0"/>
        <u val="none"/>
        <vertAlign val="baseline"/>
        <sz val="10"/>
        <color theme="1"/>
        <name val="Aptos Narrow"/>
        <family val="2"/>
        <scheme val="minor"/>
      </font>
      <numFmt numFmtId="0" formatCode="General"/>
      <fill>
        <patternFill patternType="solid">
          <fgColor indexed="64"/>
          <bgColor theme="3" tint="0.89999084444715716"/>
        </patternFill>
      </fill>
      <alignment horizontal="left" vertical="top" textRotation="0" wrapText="1" indent="0" justifyLastLine="0" shrinkToFit="0" readingOrder="0"/>
      <border outline="0">
        <left style="thin">
          <color theme="4"/>
        </left>
        <right/>
      </border>
    </dxf>
    <dxf>
      <font>
        <b/>
        <strike val="0"/>
        <outline val="0"/>
        <shadow val="0"/>
        <u val="none"/>
        <vertAlign val="baseline"/>
        <sz val="18"/>
        <color theme="1"/>
        <name val="Aptos Narrow"/>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theme="4"/>
        </top>
        <bottom style="thin">
          <color theme="4"/>
        </bottom>
      </border>
      <protection locked="0" hidden="0"/>
    </dxf>
    <dxf>
      <font>
        <b val="0"/>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left" vertical="center" textRotation="0" wrapText="1" indent="0" justifyLastLine="0" shrinkToFit="0" readingOrder="0"/>
      <border outline="0">
        <left/>
        <right style="thin">
          <color theme="4"/>
        </right>
      </border>
    </dxf>
    <dxf>
      <font>
        <b/>
        <i val="0"/>
        <strike val="0"/>
        <condense val="0"/>
        <extend val="0"/>
        <outline val="0"/>
        <shadow val="0"/>
        <u val="none"/>
        <vertAlign val="baseline"/>
        <sz val="12"/>
        <color theme="1"/>
        <name val="Aptos Narrow"/>
        <family val="2"/>
        <scheme val="minor"/>
      </font>
      <fill>
        <patternFill patternType="solid">
          <fgColor indexed="64"/>
          <bgColor theme="3" tint="0.89999084444715716"/>
        </patternFill>
      </fill>
      <alignment horizontal="center" vertical="center" textRotation="0" wrapText="0" indent="0" justifyLastLine="0" shrinkToFit="0" readingOrder="0"/>
    </dxf>
    <dxf>
      <fill>
        <patternFill patternType="none">
          <fgColor indexed="64"/>
          <bgColor indexed="65"/>
        </patternFill>
      </fill>
    </dxf>
    <dxf>
      <fill>
        <patternFill patternType="solid">
          <fgColor rgb="FF83CAEB"/>
          <bgColor rgb="FF83CAEB"/>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D9E2F3"/>
          <bgColor rgb="FFD9E2F3"/>
        </patternFill>
      </fill>
    </dxf>
    <dxf>
      <fill>
        <patternFill patternType="solid">
          <fgColor theme="4"/>
          <bgColor theme="4"/>
        </patternFill>
      </fill>
    </dxf>
  </dxfs>
  <tableStyles count="2" defaultTableStyle="TableStyleMedium2" defaultPivotStyle="PivotStyleLight16">
    <tableStyle name="input sheet-style" pivot="0" count="3" xr9:uid="{6B0ACCD3-A188-4AB9-8914-9B2FE4791669}">
      <tableStyleElement type="headerRow" dxfId="67"/>
      <tableStyleElement type="firstRowStripe" dxfId="66"/>
      <tableStyleElement type="secondRowStripe" dxfId="65"/>
    </tableStyle>
    <tableStyle name="References list-style" pivot="0" count="3" xr9:uid="{8F507783-1767-4568-AAFB-29575A022E0C}">
      <tableStyleElement type="headerRow" dxfId="64"/>
      <tableStyleElement type="firstRowStripe" dxfId="63"/>
      <tableStyleElement type="secondRowStripe" dxfId="62"/>
    </tableStyle>
  </tableStyles>
  <colors>
    <mruColors>
      <color rgb="FFD9B2E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svg"/><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323850</xdr:colOff>
      <xdr:row>9</xdr:row>
      <xdr:rowOff>114300</xdr:rowOff>
    </xdr:from>
    <xdr:ext cx="12372975" cy="7077075"/>
    <xdr:sp macro="" textlink="">
      <xdr:nvSpPr>
        <xdr:cNvPr id="2" name="Shape 3">
          <a:extLst>
            <a:ext uri="{FF2B5EF4-FFF2-40B4-BE49-F238E27FC236}">
              <a16:creationId xmlns:a16="http://schemas.microsoft.com/office/drawing/2014/main" id="{A8ECCC5A-3642-4D3F-9D67-F1DE15E15F22}"/>
            </a:ext>
          </a:extLst>
        </xdr:cNvPr>
        <xdr:cNvSpPr txBox="1"/>
      </xdr:nvSpPr>
      <xdr:spPr>
        <a:xfrm>
          <a:off x="323850" y="1828800"/>
          <a:ext cx="12372975" cy="7077075"/>
        </a:xfrm>
        <a:prstGeom prst="rect">
          <a:avLst/>
        </a:prstGeom>
        <a:solidFill>
          <a:schemeClr val="lt1"/>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2000" b="1">
              <a:solidFill>
                <a:schemeClr val="dk1"/>
              </a:solidFill>
              <a:latin typeface="Calibri"/>
              <a:ea typeface="Calibri"/>
              <a:cs typeface="Calibri"/>
              <a:sym typeface="Calibri"/>
            </a:rPr>
            <a:t>Scaling up Early Warning Systems: Checklist for Gap Analysis  </a:t>
          </a:r>
          <a:endParaRPr sz="1400"/>
        </a:p>
        <a:p>
          <a:pPr marL="0" lvl="0" indent="0" algn="l" rtl="0">
            <a:spcBef>
              <a:spcPts val="0"/>
            </a:spcBef>
            <a:spcAft>
              <a:spcPts val="0"/>
            </a:spcAft>
            <a:buNone/>
          </a:pPr>
          <a:endParaRPr sz="1400">
            <a:latin typeface="Calibri"/>
            <a:ea typeface="Calibri"/>
            <a:cs typeface="Calibri"/>
            <a:sym typeface="Calibri"/>
          </a:endParaRPr>
        </a:p>
        <a:p>
          <a:pPr marL="0" lvl="0" indent="0" algn="l" rtl="0">
            <a:spcBef>
              <a:spcPts val="0"/>
            </a:spcBef>
            <a:spcAft>
              <a:spcPts val="0"/>
            </a:spcAft>
            <a:buNone/>
          </a:pPr>
          <a:r>
            <a:rPr lang="en-US" sz="1400">
              <a:solidFill>
                <a:schemeClr val="dk1"/>
              </a:solidFill>
              <a:latin typeface="Calibri"/>
              <a:ea typeface="Calibri"/>
              <a:cs typeface="Calibri"/>
              <a:sym typeface="Calibri"/>
            </a:rPr>
            <a:t>Early warning is an important enabler of disaster risk reduction. It can prevent loss of life and reduce the socio-economic impacts of disasters. To be effective, early warning systems need to actively involve the people and communities at risk from a range of hazards, facilitate public knowledge and awareness of risks, disseminate messages and warnings efficiently and ensure that there is a constant state of preparedness and early action is enabled.</a:t>
          </a:r>
          <a:endParaRPr sz="1400"/>
        </a:p>
        <a:p>
          <a:pPr marL="0" lvl="0" indent="0" algn="l" rtl="0">
            <a:spcBef>
              <a:spcPts val="0"/>
            </a:spcBef>
            <a:spcAft>
              <a:spcPts val="0"/>
            </a:spcAft>
            <a:buNone/>
          </a:pPr>
          <a:endParaRPr sz="1400">
            <a:latin typeface="Calibri"/>
            <a:ea typeface="Calibri"/>
            <a:cs typeface="Calibri"/>
            <a:sym typeface="Calibri"/>
          </a:endParaRPr>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This Checklist is structured around the four key elements of effective early warning systems - 1) Risk Knowledge, 2) Detection, Monitoring, Analysis &amp; Forecasting, 3) Dissemination &amp; Communication and 4) Preparedness to Respond - as well as a cross-pillar element. The tool aims to provide a simple list of the main elements, components and products or services that national governments can refer to when developing or evaluating early warning systems, or when verifying that crucial procedures are in place. It is not intended to be a comprehensive manual, but instead a practical tool to ensure that the major elements of a functional and effective early warning system are in place within and across Pillars.</a:t>
          </a:r>
          <a:endParaRPr sz="1400"/>
        </a:p>
        <a:p>
          <a:pPr marL="0" marR="0" lvl="0" indent="0" algn="l" rtl="0">
            <a:lnSpc>
              <a:spcPct val="100000"/>
            </a:lnSpc>
            <a:spcBef>
              <a:spcPts val="0"/>
            </a:spcBef>
            <a:spcAft>
              <a:spcPts val="0"/>
            </a:spcAft>
            <a:buSzPts val="1400"/>
            <a:buFont typeface="Arial"/>
            <a:buNone/>
          </a:pPr>
          <a:endParaRPr sz="1400">
            <a:latin typeface="Calibri"/>
            <a:ea typeface="Calibri"/>
            <a:cs typeface="Calibri"/>
            <a:sym typeface="Calibri"/>
          </a:endParaRPr>
        </a:p>
        <a:p>
          <a:pPr marL="0" marR="0" lvl="0" indent="0" algn="l" rtl="0">
            <a:lnSpc>
              <a:spcPct val="100000"/>
            </a:lnSpc>
            <a:spcBef>
              <a:spcPts val="0"/>
            </a:spcBef>
            <a:spcAft>
              <a:spcPts val="0"/>
            </a:spcAft>
            <a:buClr>
              <a:srgbClr val="FF0000"/>
            </a:buClr>
            <a:buSzPts val="1400"/>
            <a:buFont typeface="Calibri"/>
            <a:buNone/>
          </a:pPr>
          <a:r>
            <a:rPr lang="en-US" sz="1400" b="1">
              <a:solidFill>
                <a:srgbClr val="FF0000"/>
              </a:solidFill>
              <a:latin typeface="Calibri"/>
              <a:ea typeface="Calibri"/>
              <a:cs typeface="Calibri"/>
              <a:sym typeface="Calibri"/>
            </a:rPr>
            <a:t>Many countries will have already conducted various types of gap analysis on early warning.  Please refer to these to avoid a replication of effort.  This tool is available to fill information gaps, where needed, and allow for a holistic understanding of progress against the four pillars and at the inter-pillar level.</a:t>
          </a:r>
          <a:endParaRPr sz="1400">
            <a:latin typeface="Calibri"/>
            <a:ea typeface="Calibri"/>
            <a:cs typeface="Calibri"/>
            <a:sym typeface="Calibri"/>
          </a:endParaRPr>
        </a:p>
        <a:p>
          <a:pPr marL="0" marR="0" lvl="0" indent="0" algn="l" rtl="0">
            <a:lnSpc>
              <a:spcPct val="100000"/>
            </a:lnSpc>
            <a:spcBef>
              <a:spcPts val="0"/>
            </a:spcBef>
            <a:spcAft>
              <a:spcPts val="0"/>
            </a:spcAft>
            <a:buSzPts val="1400"/>
            <a:buFont typeface="Arial"/>
            <a:buNone/>
          </a:pPr>
          <a:endParaRPr sz="1400">
            <a:latin typeface="Calibri"/>
            <a:ea typeface="Calibri"/>
            <a:cs typeface="Calibri"/>
            <a:sym typeface="Calibri"/>
          </a:endParaRPr>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The application of the tool would consist of the following actions: </a:t>
          </a:r>
          <a:endParaRPr sz="1400"/>
        </a:p>
        <a:p>
          <a:pPr marL="0" marR="0" lvl="0" indent="0" algn="l" rtl="0">
            <a:lnSpc>
              <a:spcPct val="100000"/>
            </a:lnSpc>
            <a:spcBef>
              <a:spcPts val="0"/>
            </a:spcBef>
            <a:spcAft>
              <a:spcPts val="0"/>
            </a:spcAft>
            <a:buSzPts val="1400"/>
            <a:buFont typeface="Arial"/>
            <a:buNone/>
          </a:pPr>
          <a:endParaRPr sz="1400">
            <a:latin typeface="Calibri"/>
            <a:ea typeface="Calibri"/>
            <a:cs typeface="Calibri"/>
            <a:sym typeface="Calibri"/>
          </a:endParaRPr>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1. Identifying the key products / services of the checklist or answering the questions of the checklist by selecting the availability level that applies. </a:t>
          </a:r>
          <a:endParaRPr sz="1400"/>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2. Substantiating responses by providing evidence and relevant resource links where feasible. </a:t>
          </a:r>
          <a:endParaRPr sz="1400"/>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3. Highlighting gaps based on stakeholder experience and available documentation. </a:t>
          </a:r>
          <a:endParaRPr sz="1400"/>
        </a:p>
        <a:p>
          <a:pPr marL="0" marR="0" lvl="0" indent="0" algn="l" rtl="0">
            <a:lnSpc>
              <a:spcPct val="100000"/>
            </a:lnSpc>
            <a:spcBef>
              <a:spcPts val="0"/>
            </a:spcBef>
            <a:spcAft>
              <a:spcPts val="0"/>
            </a:spcAft>
            <a:buSzPts val="1400"/>
            <a:buFont typeface="Arial"/>
            <a:buNone/>
          </a:pPr>
          <a:endParaRPr sz="1400">
            <a:latin typeface="Calibri"/>
            <a:ea typeface="Calibri"/>
            <a:cs typeface="Calibri"/>
            <a:sym typeface="Calibri"/>
          </a:endParaRPr>
        </a:p>
        <a:p>
          <a:pPr marL="0" marR="0" lvl="0" indent="0" algn="l" rtl="0">
            <a:lnSpc>
              <a:spcPct val="100000"/>
            </a:lnSpc>
            <a:spcBef>
              <a:spcPts val="0"/>
            </a:spcBef>
            <a:spcAft>
              <a:spcPts val="0"/>
            </a:spcAft>
            <a:buSzPts val="1400"/>
            <a:buFont typeface="Calibri"/>
            <a:buNone/>
          </a:pPr>
          <a:r>
            <a:rPr lang="en-US" sz="1400">
              <a:solidFill>
                <a:schemeClr val="dk1"/>
              </a:solidFill>
              <a:latin typeface="Calibri"/>
              <a:ea typeface="Calibri"/>
              <a:cs typeface="Calibri"/>
              <a:sym typeface="Calibri"/>
            </a:rPr>
            <a:t>It is important to ensure that the checklist is compiled based on the feedback of a diverse and inclusive group of stakeholders. </a:t>
          </a:r>
          <a:endParaRPr sz="1400"/>
        </a:p>
        <a:p>
          <a:pPr marL="0" marR="0" lvl="0" indent="0" algn="l" rtl="0">
            <a:lnSpc>
              <a:spcPct val="100000"/>
            </a:lnSpc>
            <a:spcBef>
              <a:spcPts val="0"/>
            </a:spcBef>
            <a:spcAft>
              <a:spcPts val="0"/>
            </a:spcAft>
            <a:buSzPts val="1400"/>
            <a:buFont typeface="Arial"/>
            <a:buNone/>
          </a:pPr>
          <a:endParaRPr sz="1400">
            <a:latin typeface="Calibri"/>
            <a:ea typeface="Calibri"/>
            <a:cs typeface="Calibri"/>
            <a:sym typeface="Calibri"/>
          </a:endParaRPr>
        </a:p>
        <a:p>
          <a:pPr marL="0" marR="0" lvl="0" indent="0" algn="l" rtl="0">
            <a:lnSpc>
              <a:spcPct val="100000"/>
            </a:lnSpc>
            <a:spcBef>
              <a:spcPts val="0"/>
            </a:spcBef>
            <a:spcAft>
              <a:spcPts val="0"/>
            </a:spcAft>
            <a:buClr>
              <a:srgbClr val="FF0000"/>
            </a:buClr>
            <a:buSzPts val="1400"/>
            <a:buFont typeface="Calibri"/>
            <a:buNone/>
          </a:pPr>
          <a:r>
            <a:rPr lang="en-US" sz="1400" b="1">
              <a:solidFill>
                <a:srgbClr val="FF0000"/>
              </a:solidFill>
              <a:latin typeface="Calibri"/>
              <a:ea typeface="Calibri"/>
              <a:cs typeface="Calibri"/>
              <a:sym typeface="Calibri"/>
            </a:rPr>
            <a:t>With regards to Pillar 2 on Detection, Monitoring, Analysis &amp; Forecasting, the Checklist provides only an indicative list of questions. As Pillar lead, WMO conducts a dedicated consultation process with constituent agencies (National Hydro-meteorological Services)  through which the relevant information is sourced accordingly. Therefore the Pillar 2 checklist provided here is for demonstration purposes only and not intended to be filled in through an additional process.</a:t>
          </a:r>
          <a:endParaRPr sz="1400"/>
        </a:p>
        <a:p>
          <a:pPr marL="0" marR="0" lvl="0" indent="0" algn="l" rtl="0">
            <a:lnSpc>
              <a:spcPct val="100000"/>
            </a:lnSpc>
            <a:spcBef>
              <a:spcPts val="0"/>
            </a:spcBef>
            <a:spcAft>
              <a:spcPts val="0"/>
            </a:spcAft>
            <a:buSzPts val="1400"/>
            <a:buFont typeface="Arial"/>
            <a:buNone/>
          </a:pPr>
          <a:endParaRPr sz="1400" b="1">
            <a:latin typeface="Calibri"/>
            <a:ea typeface="Calibri"/>
            <a:cs typeface="Calibri"/>
            <a:sym typeface="Calibri"/>
          </a:endParaRPr>
        </a:p>
        <a:p>
          <a:pPr marL="0" marR="0" lvl="0" indent="0" algn="l" rtl="0">
            <a:lnSpc>
              <a:spcPct val="100000"/>
            </a:lnSpc>
            <a:spcBef>
              <a:spcPts val="0"/>
            </a:spcBef>
            <a:spcAft>
              <a:spcPts val="0"/>
            </a:spcAft>
            <a:buSzPts val="1400"/>
            <a:buFont typeface="Calibri"/>
            <a:buNone/>
          </a:pPr>
          <a:r>
            <a:rPr lang="en-US" sz="1400" b="0">
              <a:solidFill>
                <a:schemeClr val="dk1"/>
              </a:solidFill>
              <a:latin typeface="Calibri"/>
              <a:ea typeface="Calibri"/>
              <a:cs typeface="Calibri"/>
              <a:sym typeface="Calibri"/>
            </a:rPr>
            <a:t>Ultimately, the Pillar and Cross-pillar Checklists provide a basis to assess needs and priorities to scale-up EWS at national level, as part of a gap analysis exercise. This would then provide the basis to formulate national EW4All implementation roadmaps that outline the steps, actions, support and funding needed to bridge the gaps and implement EWS according to national priorities. </a:t>
          </a:r>
          <a:endParaRPr sz="1400"/>
        </a:p>
      </xdr:txBody>
    </xdr:sp>
    <xdr:clientData fLocksWithSheet="0"/>
  </xdr:oneCellAnchor>
  <xdr:oneCellAnchor>
    <xdr:from>
      <xdr:col>0</xdr:col>
      <xdr:colOff>514350</xdr:colOff>
      <xdr:row>0</xdr:row>
      <xdr:rowOff>85725</xdr:rowOff>
    </xdr:from>
    <xdr:ext cx="2190750" cy="1552575"/>
    <xdr:pic>
      <xdr:nvPicPr>
        <xdr:cNvPr id="3" name="image1.png">
          <a:extLst>
            <a:ext uri="{FF2B5EF4-FFF2-40B4-BE49-F238E27FC236}">
              <a16:creationId xmlns:a16="http://schemas.microsoft.com/office/drawing/2014/main" id="{08E456ED-F454-473C-9A7A-4166A73ADA2B}"/>
            </a:ext>
          </a:extLst>
        </xdr:cNvPr>
        <xdr:cNvPicPr preferRelativeResize="0"/>
      </xdr:nvPicPr>
      <xdr:blipFill>
        <a:blip xmlns:r="http://schemas.openxmlformats.org/officeDocument/2006/relationships" r:embed="rId1" cstate="print"/>
        <a:stretch>
          <a:fillRect/>
        </a:stretch>
      </xdr:blipFill>
      <xdr:spPr>
        <a:xfrm>
          <a:off x="514350" y="85725"/>
          <a:ext cx="2190750" cy="1552575"/>
        </a:xfrm>
        <a:prstGeom prst="rect">
          <a:avLst/>
        </a:prstGeom>
        <a:noFill/>
      </xdr:spPr>
    </xdr:pic>
    <xdr:clientData fLocksWithSheet="0"/>
  </xdr:oneCellAnchor>
  <xdr:oneCellAnchor>
    <xdr:from>
      <xdr:col>5</xdr:col>
      <xdr:colOff>704850</xdr:colOff>
      <xdr:row>0</xdr:row>
      <xdr:rowOff>85725</xdr:rowOff>
    </xdr:from>
    <xdr:ext cx="7143750" cy="1552575"/>
    <xdr:pic>
      <xdr:nvPicPr>
        <xdr:cNvPr id="4" name="image2.png">
          <a:extLst>
            <a:ext uri="{FF2B5EF4-FFF2-40B4-BE49-F238E27FC236}">
              <a16:creationId xmlns:a16="http://schemas.microsoft.com/office/drawing/2014/main" id="{7CE22628-CC17-4CC2-A890-F5D3D98F9040}"/>
            </a:ext>
          </a:extLst>
        </xdr:cNvPr>
        <xdr:cNvPicPr preferRelativeResize="0"/>
      </xdr:nvPicPr>
      <xdr:blipFill>
        <a:blip xmlns:r="http://schemas.openxmlformats.org/officeDocument/2006/relationships" r:embed="rId2" cstate="print"/>
        <a:stretch>
          <a:fillRect/>
        </a:stretch>
      </xdr:blipFill>
      <xdr:spPr>
        <a:xfrm>
          <a:off x="4629150" y="85725"/>
          <a:ext cx="7143750" cy="15525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19050</xdr:colOff>
      <xdr:row>4</xdr:row>
      <xdr:rowOff>19050</xdr:rowOff>
    </xdr:to>
    <xdr:sp macro="" textlink="">
      <xdr:nvSpPr>
        <xdr:cNvPr id="6" name="Rectangle 5">
          <a:extLst>
            <a:ext uri="{FF2B5EF4-FFF2-40B4-BE49-F238E27FC236}">
              <a16:creationId xmlns:a16="http://schemas.microsoft.com/office/drawing/2014/main" id="{84BC50AA-F1EC-ECA2-F658-C6ED817745A2}"/>
            </a:ext>
          </a:extLst>
        </xdr:cNvPr>
        <xdr:cNvSpPr/>
      </xdr:nvSpPr>
      <xdr:spPr>
        <a:xfrm>
          <a:off x="0" y="0"/>
          <a:ext cx="16602075" cy="742950"/>
        </a:xfrm>
        <a:prstGeom prst="rect">
          <a:avLst/>
        </a:prstGeom>
        <a:solidFill>
          <a:srgbClr val="004F91">
            <a:alpha val="88851"/>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170603</xdr:colOff>
      <xdr:row>5</xdr:row>
      <xdr:rowOff>1904</xdr:rowOff>
    </xdr:from>
    <xdr:to>
      <xdr:col>13</xdr:col>
      <xdr:colOff>685800</xdr:colOff>
      <xdr:row>30</xdr:row>
      <xdr:rowOff>187036</xdr:rowOff>
    </xdr:to>
    <xdr:sp macro="" textlink="">
      <xdr:nvSpPr>
        <xdr:cNvPr id="2" name="TextBox 1">
          <a:extLst>
            <a:ext uri="{FF2B5EF4-FFF2-40B4-BE49-F238E27FC236}">
              <a16:creationId xmlns:a16="http://schemas.microsoft.com/office/drawing/2014/main" id="{FA52222B-A331-4072-9121-2202DEF2AEDA}"/>
            </a:ext>
          </a:extLst>
        </xdr:cNvPr>
        <xdr:cNvSpPr txBox="1"/>
      </xdr:nvSpPr>
      <xdr:spPr>
        <a:xfrm>
          <a:off x="170603" y="1034068"/>
          <a:ext cx="8246033" cy="4043623"/>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latin typeface="Calibri Light" panose="020F0302020204030204" pitchFamily="34" charset="0"/>
            <a:ea typeface="Calibri Light" panose="020F0302020204030204" pitchFamily="34" charset="0"/>
            <a:cs typeface="Calibri Light" panose="020F0302020204030204" pitchFamily="34" charset="0"/>
          </a:endParaRPr>
        </a:p>
        <a:p>
          <a:r>
            <a:rPr lang="en-US" sz="1100">
              <a:latin typeface="+mn-lt"/>
              <a:ea typeface="Calibri Light" panose="020F0302020204030204" pitchFamily="34" charset="0"/>
              <a:cs typeface="Calibri Light" panose="020F0302020204030204" pitchFamily="34" charset="0"/>
            </a:rPr>
            <a:t>The success of the </a:t>
          </a:r>
          <a:r>
            <a:rPr lang="en-US" sz="1100" b="1">
              <a:solidFill>
                <a:schemeClr val="accent2"/>
              </a:solidFill>
              <a:latin typeface="+mn-lt"/>
              <a:ea typeface="Calibri Light" panose="020F0302020204030204" pitchFamily="34" charset="0"/>
              <a:cs typeface="Calibri Light" panose="020F0302020204030204" pitchFamily="34" charset="0"/>
            </a:rPr>
            <a:t>Early Warnings for All initiative </a:t>
          </a:r>
          <a:r>
            <a:rPr lang="en-US" sz="1100">
              <a:latin typeface="+mn-lt"/>
              <a:ea typeface="Calibri Light" panose="020F0302020204030204" pitchFamily="34" charset="0"/>
              <a:cs typeface="Calibri Light" panose="020F0302020204030204" pitchFamily="34" charset="0"/>
            </a:rPr>
            <a:t>is underpinned in the announcement of the UN Secretary-General that ‘</a:t>
          </a:r>
          <a:r>
            <a:rPr lang="en-US" sz="1100" b="1">
              <a:solidFill>
                <a:schemeClr val="accent1"/>
              </a:solidFill>
              <a:latin typeface="+mn-lt"/>
              <a:ea typeface="Calibri Light" panose="020F0302020204030204" pitchFamily="34" charset="0"/>
              <a:cs typeface="Calibri Light" panose="020F0302020204030204" pitchFamily="34" charset="0"/>
            </a:rPr>
            <a:t>all people on Earth must be protected by early warning systems within five years</a:t>
          </a:r>
          <a:r>
            <a:rPr lang="en-US" sz="1100">
              <a:latin typeface="+mn-lt"/>
              <a:ea typeface="Calibri Light" panose="020F0302020204030204" pitchFamily="34" charset="0"/>
              <a:cs typeface="Calibri Light" panose="020F0302020204030204" pitchFamily="34" charset="0"/>
            </a:rPr>
            <a:t>.’ Assessing</a:t>
          </a:r>
          <a:r>
            <a:rPr lang="en-US" sz="1100" baseline="0">
              <a:latin typeface="+mn-lt"/>
              <a:ea typeface="Calibri Light" panose="020F0302020204030204" pitchFamily="34" charset="0"/>
              <a:cs typeface="Calibri Light" panose="020F0302020204030204" pitchFamily="34" charset="0"/>
            </a:rPr>
            <a:t> capacities, t</a:t>
          </a:r>
          <a:r>
            <a:rPr lang="en-US" sz="1100">
              <a:latin typeface="+mn-lt"/>
              <a:ea typeface="Calibri Light" panose="020F0302020204030204" pitchFamily="34" charset="0"/>
              <a:cs typeface="Calibri Light" panose="020F0302020204030204" pitchFamily="34" charset="0"/>
            </a:rPr>
            <a:t>racking progress, informing decision-making, and measuring success along the four pillars of effective Multi-hazard Early Warning Systems (MHEWS) are essential to achieving this global goal. </a:t>
          </a:r>
        </a:p>
        <a:p>
          <a:endParaRPr lang="en-US" sz="1100">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This gap</a:t>
          </a:r>
          <a:r>
            <a:rPr lang="en-US" sz="1100" baseline="0">
              <a:solidFill>
                <a:schemeClr val="dk1"/>
              </a:solidFill>
              <a:effectLst/>
              <a:latin typeface="+mn-lt"/>
              <a:ea typeface="Calibri Light" panose="020F0302020204030204" pitchFamily="34" charset="0"/>
              <a:cs typeface="Calibri Light" panose="020F0302020204030204" pitchFamily="34" charset="0"/>
            </a:rPr>
            <a:t> analysis</a:t>
          </a:r>
          <a:r>
            <a:rPr lang="en-US" sz="1100">
              <a:solidFill>
                <a:schemeClr val="dk1"/>
              </a:solidFill>
              <a:effectLst/>
              <a:latin typeface="+mn-lt"/>
              <a:ea typeface="Calibri Light" panose="020F0302020204030204" pitchFamily="34" charset="0"/>
              <a:cs typeface="Calibri Light" panose="020F0302020204030204" pitchFamily="34" charset="0"/>
            </a:rPr>
            <a:t> is a</a:t>
          </a:r>
          <a:r>
            <a:rPr lang="en-US" sz="1100" baseline="0">
              <a:solidFill>
                <a:schemeClr val="dk1"/>
              </a:solidFill>
              <a:effectLst/>
              <a:latin typeface="+mn-lt"/>
              <a:ea typeface="Calibri Light" panose="020F0302020204030204" pitchFamily="34" charset="0"/>
              <a:cs typeface="Calibri Light" panose="020F0302020204030204" pitchFamily="34" charset="0"/>
            </a:rPr>
            <a:t> </a:t>
          </a:r>
          <a:r>
            <a:rPr lang="en-US" sz="1100" b="1" u="sng" baseline="0">
              <a:solidFill>
                <a:schemeClr val="dk1"/>
              </a:solidFill>
              <a:effectLst/>
              <a:latin typeface="+mn-lt"/>
              <a:ea typeface="Calibri Light" panose="020F0302020204030204" pitchFamily="34" charset="0"/>
              <a:cs typeface="Calibri Light" panose="020F0302020204030204" pitchFamily="34" charset="0"/>
            </a:rPr>
            <a:t>capacity assessment</a:t>
          </a:r>
          <a:r>
            <a:rPr lang="en-US" sz="1100" b="1">
              <a:solidFill>
                <a:schemeClr val="dk1"/>
              </a:solidFill>
              <a:effectLst/>
              <a:latin typeface="+mn-lt"/>
              <a:ea typeface="Calibri Light" panose="020F0302020204030204" pitchFamily="34" charset="0"/>
              <a:cs typeface="Calibri Light" panose="020F0302020204030204" pitchFamily="34" charset="0"/>
            </a:rPr>
            <a:t> </a:t>
          </a:r>
          <a:r>
            <a:rPr lang="en-US" sz="1100">
              <a:solidFill>
                <a:schemeClr val="dk1"/>
              </a:solidFill>
              <a:effectLst/>
              <a:latin typeface="+mn-lt"/>
              <a:ea typeface="Calibri Light" panose="020F0302020204030204" pitchFamily="34" charset="0"/>
              <a:cs typeface="Calibri Light" panose="020F0302020204030204" pitchFamily="34" charset="0"/>
            </a:rPr>
            <a:t>structured around the four key elements of effective MHEWS - 1) Risk Knowledge, 2) Detection, Monitoring, Analysis &amp; Forecasting, 3) Dissemination &amp; Communication and 4) Preparedness to Respond - as well as a cross-pillar element</a:t>
          </a:r>
          <a:r>
            <a:rPr lang="en-US" sz="1100" baseline="0">
              <a:solidFill>
                <a:schemeClr val="dk1"/>
              </a:solidFill>
              <a:effectLst/>
              <a:latin typeface="+mn-lt"/>
              <a:ea typeface="Calibri Light" panose="020F0302020204030204" pitchFamily="34" charset="0"/>
              <a:cs typeface="Calibri Light" panose="020F0302020204030204" pitchFamily="34" charset="0"/>
            </a:rPr>
            <a:t> that looks at the enablers.</a:t>
          </a:r>
          <a:endParaRPr lang="en-US" sz="1100">
            <a:solidFill>
              <a:schemeClr val="dk1"/>
            </a:solidFill>
            <a:effectLst/>
            <a:latin typeface="+mn-lt"/>
            <a:ea typeface="Calibri Light" panose="020F0302020204030204" pitchFamily="34" charset="0"/>
            <a:cs typeface="Calibri Light" panose="020F0302020204030204" pitchFamily="34" charset="0"/>
          </a:endParaRPr>
        </a:p>
        <a:p>
          <a:pPr rtl="0"/>
          <a:endParaRPr lang="en-US" sz="1100">
            <a:solidFill>
              <a:schemeClr val="dk1"/>
            </a:solidFill>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The tool aims to provide a simple list of the main elements, components and products or services that national governments can refer to when developing or evaluating early warning systems, or when verifying that crucial procedures are in place. It is not intended to be a comprehensive manual, but instead a practical tool to ensure that the major elements of a functional and effective early warning system are in place within and across Pillars. It also serves as</a:t>
          </a:r>
          <a:r>
            <a:rPr lang="en-US" sz="1100" baseline="0">
              <a:solidFill>
                <a:schemeClr val="dk1"/>
              </a:solidFill>
              <a:effectLst/>
              <a:latin typeface="+mn-lt"/>
              <a:ea typeface="Calibri Light" panose="020F0302020204030204" pitchFamily="34" charset="0"/>
              <a:cs typeface="Calibri Light" panose="020F0302020204030204" pitchFamily="34" charset="0"/>
            </a:rPr>
            <a:t> a tool for monitoring and evaluation (M&amp;E) for the country's capacities, as tracked by the Initiative.</a:t>
          </a:r>
          <a:endParaRPr lang="en-US" sz="1100">
            <a:solidFill>
              <a:schemeClr val="dk1"/>
            </a:solidFill>
            <a:effectLst/>
            <a:latin typeface="+mn-lt"/>
            <a:ea typeface="Calibri Light" panose="020F0302020204030204" pitchFamily="34" charset="0"/>
            <a:cs typeface="Calibri Light" panose="020F0302020204030204" pitchFamily="34" charset="0"/>
          </a:endParaRPr>
        </a:p>
        <a:p>
          <a:pPr rtl="0"/>
          <a:endParaRPr lang="en-US">
            <a:effectLst/>
            <a:latin typeface="+mn-lt"/>
            <a:ea typeface="Calibri Light" panose="020F0302020204030204" pitchFamily="34" charset="0"/>
            <a:cs typeface="Calibri Light" panose="020F0302020204030204" pitchFamily="34" charset="0"/>
          </a:endParaRPr>
        </a:p>
        <a:p>
          <a:pPr rtl="0"/>
          <a:r>
            <a:rPr lang="en-US" sz="1100" b="1">
              <a:solidFill>
                <a:schemeClr val="dk1"/>
              </a:solidFill>
              <a:effectLst/>
              <a:latin typeface="+mn-lt"/>
              <a:ea typeface="Calibri Light" panose="020F0302020204030204" pitchFamily="34" charset="0"/>
              <a:cs typeface="Calibri Light" panose="020F0302020204030204" pitchFamily="34" charset="0"/>
            </a:rPr>
            <a:t>Many countries will have already conducted various types of gap analysis on early warning.  Please refer to these to avoid a replication of effort.  This tool is available to fill information gaps, where needed, and allow for a holistic understanding of progress against the four pillars and at the inter-pillar level.</a:t>
          </a:r>
        </a:p>
        <a:p>
          <a:pPr rtl="0"/>
          <a:endParaRPr lang="en-US">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The application of the tool would consist of the following actions: </a:t>
          </a:r>
          <a:endParaRPr lang="en-US">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1. Identifying the key products / services of the checklist or answering the questions by selecting the rating/level that applies. </a:t>
          </a:r>
          <a:endParaRPr lang="en-US">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2. Substantiating responses by providing evidence and relevant resource links where feasible. </a:t>
          </a:r>
          <a:endParaRPr lang="en-US">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3. Highlighting gaps based on stakeholder experience and available documentation. </a:t>
          </a:r>
        </a:p>
        <a:p>
          <a:pPr rtl="0"/>
          <a:endParaRPr lang="en-US">
            <a:effectLst/>
            <a:latin typeface="+mn-lt"/>
            <a:ea typeface="Calibri Light" panose="020F0302020204030204" pitchFamily="34" charset="0"/>
            <a:cs typeface="Calibri Light" panose="020F0302020204030204" pitchFamily="34" charset="0"/>
          </a:endParaRPr>
        </a:p>
        <a:p>
          <a:pPr rtl="0"/>
          <a:r>
            <a:rPr lang="en-US" sz="1100">
              <a:solidFill>
                <a:schemeClr val="dk1"/>
              </a:solidFill>
              <a:effectLst/>
              <a:latin typeface="+mn-lt"/>
              <a:ea typeface="Calibri Light" panose="020F0302020204030204" pitchFamily="34" charset="0"/>
              <a:cs typeface="Calibri Light" panose="020F0302020204030204" pitchFamily="34" charset="0"/>
            </a:rPr>
            <a:t>It is important to ensure that the assessment is compiled based on the feedback of a diverse and inclusive group of stakeholders. </a:t>
          </a:r>
          <a:endParaRPr lang="en-US">
            <a:effectLst/>
            <a:latin typeface="+mn-lt"/>
            <a:ea typeface="Calibri Light" panose="020F0302020204030204" pitchFamily="34" charset="0"/>
            <a:cs typeface="Calibri Light" panose="020F0302020204030204" pitchFamily="34" charset="0"/>
          </a:endParaRPr>
        </a:p>
        <a:p>
          <a:pPr rtl="0"/>
          <a:endParaRPr lang="en-US" sz="1100" b="0">
            <a:solidFill>
              <a:schemeClr val="dk1"/>
            </a:solidFill>
            <a:effectLst/>
            <a:latin typeface="+mn-lt"/>
            <a:ea typeface="Calibri Light" panose="020F0302020204030204" pitchFamily="34" charset="0"/>
            <a:cs typeface="Calibri Light" panose="020F0302020204030204" pitchFamily="34" charset="0"/>
          </a:endParaRPr>
        </a:p>
        <a:p>
          <a:pPr rtl="0"/>
          <a:r>
            <a:rPr lang="en-US" sz="1100" b="0">
              <a:solidFill>
                <a:schemeClr val="dk1"/>
              </a:solidFill>
              <a:effectLst/>
              <a:latin typeface="+mn-lt"/>
              <a:ea typeface="Calibri Light" panose="020F0302020204030204" pitchFamily="34" charset="0"/>
              <a:cs typeface="Calibri Light" panose="020F0302020204030204" pitchFamily="34" charset="0"/>
            </a:rPr>
            <a:t>Ultimately, the Pillar and Cross-pillar Checklists provide a basis to assess needs and priorities to scale-up EWS at national level, as part of a gap analysis exercise. This would then provide the basis to formulate national EW4All implementation roadmaps that outline the steps, actions, support and funding needed to bridge the gaps and implement EWS according to national priorities. </a:t>
          </a:r>
          <a:endParaRPr lang="en-US">
            <a:effectLst/>
            <a:latin typeface="+mn-lt"/>
            <a:ea typeface="Calibri Light" panose="020F0302020204030204" pitchFamily="34" charset="0"/>
            <a:cs typeface="Calibri Light" panose="020F0302020204030204" pitchFamily="34" charset="0"/>
          </a:endParaRPr>
        </a:p>
        <a:p>
          <a:endParaRPr lang="en-US" sz="1100">
            <a:latin typeface="Calibri Light" panose="020F0302020204030204" pitchFamily="34" charset="0"/>
            <a:ea typeface="Calibri Light" panose="020F0302020204030204" pitchFamily="34" charset="0"/>
            <a:cs typeface="Calibri Light" panose="020F0302020204030204" pitchFamily="34" charset="0"/>
          </a:endParaRPr>
        </a:p>
        <a:p>
          <a:endParaRPr lang="en-US" sz="1100">
            <a:latin typeface="Calibri Light" panose="020F0302020204030204" pitchFamily="34" charset="0"/>
            <a:ea typeface="Calibri Light" panose="020F0302020204030204" pitchFamily="34" charset="0"/>
            <a:cs typeface="Calibri Light" panose="020F0302020204030204" pitchFamily="34" charset="0"/>
          </a:endParaRPr>
        </a:p>
      </xdr:txBody>
    </xdr:sp>
    <xdr:clientData/>
  </xdr:twoCellAnchor>
  <xdr:twoCellAnchor editAs="oneCell">
    <xdr:from>
      <xdr:col>0</xdr:col>
      <xdr:colOff>1905</xdr:colOff>
      <xdr:row>0</xdr:row>
      <xdr:rowOff>1</xdr:rowOff>
    </xdr:from>
    <xdr:to>
      <xdr:col>20</xdr:col>
      <xdr:colOff>19051</xdr:colOff>
      <xdr:row>1</xdr:row>
      <xdr:rowOff>21008</xdr:rowOff>
    </xdr:to>
    <xdr:pic>
      <xdr:nvPicPr>
        <xdr:cNvPr id="3" name="Picture 2">
          <a:extLst>
            <a:ext uri="{FF2B5EF4-FFF2-40B4-BE49-F238E27FC236}">
              <a16:creationId xmlns:a16="http://schemas.microsoft.com/office/drawing/2014/main" id="{45394619-DDC4-ACD5-7323-31F463C2D128}"/>
            </a:ext>
          </a:extLst>
        </xdr:cNvPr>
        <xdr:cNvPicPr>
          <a:picLocks noChangeAspect="1"/>
        </xdr:cNvPicPr>
      </xdr:nvPicPr>
      <xdr:blipFill>
        <a:blip xmlns:r="http://schemas.openxmlformats.org/officeDocument/2006/relationships" r:embed="rId1"/>
        <a:stretch>
          <a:fillRect/>
        </a:stretch>
      </xdr:blipFill>
      <xdr:spPr>
        <a:xfrm>
          <a:off x="1905" y="1"/>
          <a:ext cx="16590646" cy="198172"/>
        </a:xfrm>
        <a:prstGeom prst="rect">
          <a:avLst/>
        </a:prstGeom>
      </xdr:spPr>
    </xdr:pic>
    <xdr:clientData/>
  </xdr:twoCellAnchor>
  <xdr:twoCellAnchor editAs="oneCell">
    <xdr:from>
      <xdr:col>0</xdr:col>
      <xdr:colOff>203834</xdr:colOff>
      <xdr:row>1</xdr:row>
      <xdr:rowOff>76201</xdr:rowOff>
    </xdr:from>
    <xdr:to>
      <xdr:col>2</xdr:col>
      <xdr:colOff>134369</xdr:colOff>
      <xdr:row>3</xdr:row>
      <xdr:rowOff>135255</xdr:rowOff>
    </xdr:to>
    <xdr:pic>
      <xdr:nvPicPr>
        <xdr:cNvPr id="5" name="Picture 4">
          <a:extLst>
            <a:ext uri="{FF2B5EF4-FFF2-40B4-BE49-F238E27FC236}">
              <a16:creationId xmlns:a16="http://schemas.microsoft.com/office/drawing/2014/main" id="{9E803E42-6D62-2B9B-75B8-4641AF9C17F5}"/>
            </a:ext>
          </a:extLst>
        </xdr:cNvPr>
        <xdr:cNvPicPr>
          <a:picLocks noChangeAspect="1"/>
        </xdr:cNvPicPr>
      </xdr:nvPicPr>
      <xdr:blipFill>
        <a:blip xmlns:r="http://schemas.openxmlformats.org/officeDocument/2006/relationships" r:embed="rId2"/>
        <a:stretch>
          <a:fillRect/>
        </a:stretch>
      </xdr:blipFill>
      <xdr:spPr>
        <a:xfrm>
          <a:off x="203834" y="257176"/>
          <a:ext cx="738255" cy="430529"/>
        </a:xfrm>
        <a:prstGeom prst="rect">
          <a:avLst/>
        </a:prstGeom>
      </xdr:spPr>
    </xdr:pic>
    <xdr:clientData/>
  </xdr:twoCellAnchor>
  <xdr:twoCellAnchor editAs="oneCell">
    <xdr:from>
      <xdr:col>2</xdr:col>
      <xdr:colOff>306705</xdr:colOff>
      <xdr:row>1</xdr:row>
      <xdr:rowOff>66676</xdr:rowOff>
    </xdr:from>
    <xdr:to>
      <xdr:col>4</xdr:col>
      <xdr:colOff>281940</xdr:colOff>
      <xdr:row>3</xdr:row>
      <xdr:rowOff>171972</xdr:rowOff>
    </xdr:to>
    <xdr:pic>
      <xdr:nvPicPr>
        <xdr:cNvPr id="7" name="Google Shape;32;p17">
          <a:extLst>
            <a:ext uri="{FF2B5EF4-FFF2-40B4-BE49-F238E27FC236}">
              <a16:creationId xmlns:a16="http://schemas.microsoft.com/office/drawing/2014/main" id="{E00B3BE9-63C2-8179-61F1-BDAA4345ED79}"/>
            </a:ext>
          </a:extLst>
        </xdr:cNvPr>
        <xdr:cNvPicPr preferRelativeResize="0">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25855" y="247651"/>
          <a:ext cx="1190625" cy="453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457201</xdr:colOff>
      <xdr:row>1</xdr:row>
      <xdr:rowOff>13854</xdr:rowOff>
    </xdr:from>
    <xdr:to>
      <xdr:col>5</xdr:col>
      <xdr:colOff>235526</xdr:colOff>
      <xdr:row>4</xdr:row>
      <xdr:rowOff>20834</xdr:rowOff>
    </xdr:to>
    <xdr:pic>
      <xdr:nvPicPr>
        <xdr:cNvPr id="9" name="Picture 8">
          <a:extLst>
            <a:ext uri="{FF2B5EF4-FFF2-40B4-BE49-F238E27FC236}">
              <a16:creationId xmlns:a16="http://schemas.microsoft.com/office/drawing/2014/main" id="{986E03D4-0936-0775-35FF-F777B9773110}"/>
            </a:ext>
          </a:extLst>
        </xdr:cNvPr>
        <xdr:cNvPicPr>
          <a:picLocks noChangeAspect="1"/>
        </xdr:cNvPicPr>
      </xdr:nvPicPr>
      <xdr:blipFill rotWithShape="1">
        <a:blip xmlns:r="http://schemas.openxmlformats.org/officeDocument/2006/relationships" r:embed="rId4"/>
        <a:srcRect r="74899"/>
        <a:stretch>
          <a:fillRect/>
        </a:stretch>
      </xdr:blipFill>
      <xdr:spPr>
        <a:xfrm>
          <a:off x="2493819" y="193963"/>
          <a:ext cx="387925" cy="547307"/>
        </a:xfrm>
        <a:prstGeom prst="rect">
          <a:avLst/>
        </a:prstGeom>
      </xdr:spPr>
    </xdr:pic>
    <xdr:clientData/>
  </xdr:twoCellAnchor>
  <xdr:twoCellAnchor editAs="oneCell">
    <xdr:from>
      <xdr:col>5</xdr:col>
      <xdr:colOff>318654</xdr:colOff>
      <xdr:row>0</xdr:row>
      <xdr:rowOff>159327</xdr:rowOff>
    </xdr:from>
    <xdr:to>
      <xdr:col>6</xdr:col>
      <xdr:colOff>57489</xdr:colOff>
      <xdr:row>3</xdr:row>
      <xdr:rowOff>180108</xdr:rowOff>
    </xdr:to>
    <xdr:pic>
      <xdr:nvPicPr>
        <xdr:cNvPr id="12" name="Picture 11">
          <a:extLst>
            <a:ext uri="{FF2B5EF4-FFF2-40B4-BE49-F238E27FC236}">
              <a16:creationId xmlns:a16="http://schemas.microsoft.com/office/drawing/2014/main" id="{CF6B31DC-CF5C-1095-DA0B-AE38FA806F9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964872" y="159327"/>
          <a:ext cx="556253" cy="561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124691</xdr:colOff>
      <xdr:row>1</xdr:row>
      <xdr:rowOff>69272</xdr:rowOff>
    </xdr:from>
    <xdr:to>
      <xdr:col>7</xdr:col>
      <xdr:colOff>2547</xdr:colOff>
      <xdr:row>3</xdr:row>
      <xdr:rowOff>166255</xdr:rowOff>
    </xdr:to>
    <xdr:pic>
      <xdr:nvPicPr>
        <xdr:cNvPr id="13" name="Graphic 12">
          <a:extLst>
            <a:ext uri="{FF2B5EF4-FFF2-40B4-BE49-F238E27FC236}">
              <a16:creationId xmlns:a16="http://schemas.microsoft.com/office/drawing/2014/main" id="{21DB42AB-D71D-8510-0363-DB885E70635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3588327" y="249381"/>
          <a:ext cx="477931" cy="4572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5629FF-0F12-436B-A919-7F1BF09EE25D}" name="Table1" displayName="Table1" ref="A8:E13" totalsRowShown="0" dataDxfId="61">
  <tableColumns count="5">
    <tableColumn id="1" xr3:uid="{C6FB5944-2E22-41E1-8345-006E27135189}" name="Code" dataDxfId="60"/>
    <tableColumn id="2" xr3:uid="{1830DD4E-3D4E-4E2E-BAB8-B0B6F6985FED}" name="SUB-INDICATOR" dataDxfId="59"/>
    <tableColumn id="3" xr3:uid="{515E7D97-2AEB-4940-BB6D-24A290A41F14}" name="SELECT RATING" dataDxfId="58"/>
    <tableColumn id="4" xr3:uid="{E9CAE8F1-F5B4-426C-BFCD-3B2512E9BCAD}" name="CRITERIA DESCRIPTION (What best describes the status of the sub-indicator?)" dataDxfId="57">
      <calculatedColumnFormula array="1">INDEX(Crit_Tab!F2:F31,MATCH(1,(Table1[[#This Row],[Code]]=Crit_Tab!A2:A31)*(Table1[[#This Row],[SELECT RATING]]=Crit_Tab!E2:E31),0))</calculatedColumnFormula>
    </tableColumn>
    <tableColumn id="5" xr3:uid="{0C440098-C4E8-4D66-8475-C23B657BA3B1}" name="JUSTIFICATION, EXPLANATORY NOTES, MEANS OF VERIFICATION" dataDxfId="56"/>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51860C9-B650-4CF5-B85F-FF068B7958D2}" name="Table2" displayName="Table2" ref="A18:E23" totalsRowShown="0" tableBorderDxfId="55">
  <autoFilter ref="A18:E23" xr:uid="{251860C9-B650-4CF5-B85F-FF068B7958D2}"/>
  <tableColumns count="5">
    <tableColumn id="1" xr3:uid="{4013241B-BF8D-4FBF-A6A1-9CAD9AB08143}" name="Code" dataDxfId="54"/>
    <tableColumn id="2" xr3:uid="{32613B88-9DF3-4FB3-A7DE-7AFC82127682}" name="SUB-INDICATOR" dataDxfId="53"/>
    <tableColumn id="3" xr3:uid="{9473C18D-FDE1-4C00-8F50-D591B2077154}" name="RATING" dataDxfId="52"/>
    <tableColumn id="4" xr3:uid="{E5C39357-8E41-45B5-B8D1-5CF9BDB2F697}" name="CRITERIA DESCRIPTION" dataDxfId="51">
      <calculatedColumnFormula array="1">INDEX(Crit_Tab!G2:G31,MATCH(1,(Table2[[#This Row],[Code]]=Crit_Tab!B2:B31)*(Table2[[#This Row],[RATING]]=Crit_Tab!E2:E31),0))</calculatedColumnFormula>
    </tableColumn>
    <tableColumn id="5" xr3:uid="{CB984E6F-C141-4F8E-9F0F-53E527D99A01}" name="MEANS OF VERIFICATION + NOTES" dataDxfId="5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250EFF3-704C-43A4-ADA6-C26DF7F8A0E3}" name="Table3" displayName="Table3" ref="A28:E33" totalsRowShown="0" headerRowDxfId="49" tableBorderDxfId="48">
  <autoFilter ref="A28:E33" xr:uid="{E250EFF3-704C-43A4-ADA6-C26DF7F8A0E3}"/>
  <tableColumns count="5">
    <tableColumn id="1" xr3:uid="{C2469E73-BAC1-4510-8F23-0C443B89C610}" name="Code" dataDxfId="47"/>
    <tableColumn id="2" xr3:uid="{6BBF20F6-6365-4E57-B07F-9B760F3EB7FC}" name="SUB-INDICATOR" dataDxfId="46"/>
    <tableColumn id="3" xr3:uid="{7B78B159-BF54-4C6D-A4D9-B611D4974922}" name="RATING" dataDxfId="45"/>
    <tableColumn id="4" xr3:uid="{A6B24338-8C52-4727-9717-B4CFDEFF59B5}" name="CRITERIA DESCRIPTION" dataDxfId="44">
      <calculatedColumnFormula array="1">INDEX(Crit_Tab!H2:H31,MATCH(1,(Table3[[#This Row],[Code]]=Crit_Tab!C2:C31)*(Table3[[#This Row],[RATING]]=Crit_Tab!E2:E31),0))</calculatedColumnFormula>
    </tableColumn>
    <tableColumn id="5" xr3:uid="{1EE9A5A0-5527-48DB-8041-4C01947CBF40}" name="MEANS OF VERIFICATION + NOTES" dataDxfId="43"/>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8DD06EA-A59E-42DE-8794-D35C414772D0}" name="Table4" displayName="Table4" ref="A38:E43" totalsRowShown="0" headerRowDxfId="42" tableBorderDxfId="41">
  <autoFilter ref="A38:E43" xr:uid="{68DD06EA-A59E-42DE-8794-D35C414772D0}"/>
  <tableColumns count="5">
    <tableColumn id="1" xr3:uid="{981721D6-4882-4991-A67A-B72BC246E208}" name="Code" dataDxfId="40"/>
    <tableColumn id="2" xr3:uid="{4CBBF67D-BC82-42AB-8119-26FF271FA514}" name="SUB-INDICATOR" dataDxfId="39"/>
    <tableColumn id="3" xr3:uid="{1F51EAB7-A5A2-44B3-B8FE-E51CD0768A41}" name="RATING" dataDxfId="38"/>
    <tableColumn id="4" xr3:uid="{8C6DD352-72A3-491C-8896-58F9D33BF21D}" name="CRITERIA DESCRIPTION" dataDxfId="37">
      <calculatedColumnFormula array="1">INDEX(Crit_Tab!I2:I31,MATCH(1,(Table4[[#This Row],[Code]]=Crit_Tab!D2:D31)*(Table4[[#This Row],[RATING]]=Crit_Tab!E2:E31),0))</calculatedColumnFormula>
    </tableColumn>
    <tableColumn id="5" xr3:uid="{29872525-2583-4802-8048-B4894B267B74}" name="MEANS OF VERIFICATION + NOTES" dataDxfId="3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413E77A-CD26-4EF7-B071-6B8261B3C4B7}" name="Table5" displayName="Table5" ref="E33:E39" totalsRowShown="0" headerRowDxfId="35" dataDxfId="34">
  <autoFilter ref="E33:E39" xr:uid="{8413E77A-CD26-4EF7-B071-6B8261B3C4B7}"/>
  <tableColumns count="1">
    <tableColumn id="1" xr3:uid="{F6D3265C-B67D-42EE-B767-C8BA093E2A6E}" name="Rating" dataDxfId="33"/>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79BFD53-EB6E-4840-927C-C4D0E61F96DD}" name="Table_1" displayName="Table_1" ref="A1:A6">
  <tableColumns count="1">
    <tableColumn id="1" xr3:uid="{0FC57A56-693B-49F8-B7AA-FD16B9E7A39D}" name="Attainment Level"/>
  </tableColumns>
  <tableStyleInfo name="input sheet-style"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1B43C69-FC0F-4945-BE11-31ABB4289751}" name="Table_5" displayName="Table_5" ref="A4:H34">
  <tableColumns count="8">
    <tableColumn id="1" xr3:uid="{F9DD4E19-D7B3-4833-8E20-94DA8035C751}" name="Citation Number"/>
    <tableColumn id="2" xr3:uid="{734AE283-B6C7-4F32-B684-49D6B0655217}" name="Type of Reference"/>
    <tableColumn id="3" xr3:uid="{B9037145-3C9F-4A43-95AB-1F15F26195B4}" name="Short Title"/>
    <tableColumn id="4" xr3:uid="{1978B9FC-4AAE-4DA4-9250-37FCA5FE7721}" name="Full Title"/>
    <tableColumn id="5" xr3:uid="{8DE697A1-C02E-4574-9C8E-70F45A44870D}" name="Year of Publication"/>
    <tableColumn id="6" xr3:uid="{150F1EEB-3343-4826-98BE-1BF22BC4E12F}" name="Month-Year accessed"/>
    <tableColumn id="7" xr3:uid="{A9F25A1A-A439-4B52-9A37-A3AB4010A1E3}" name="Link (if available)"/>
    <tableColumn id="8" xr3:uid="{B0608FDE-5196-46B6-875F-4E687D6ABC4E}" name="Summary of document content (Optional)"/>
  </tableColumns>
  <tableStyleInfo name="References list-style"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A764EAF-DBFF-480F-BF0A-F03A8F2891DA}" name="Table47" displayName="Table47" ref="A1:H249" totalsRowShown="0" headerRowDxfId="32" dataDxfId="31">
  <autoFilter ref="A1:H249" xr:uid="{DED6FC65-16BC-4825-B636-6F5B07FD7A92}"/>
  <tableColumns count="8">
    <tableColumn id="1" xr3:uid="{0E78F75F-2139-4CDA-953A-6FE6AAAB8866}" name="CountryName" dataDxfId="30"/>
    <tableColumn id="2" xr3:uid="{816C9778-1572-4CE7-BDDF-82B2C56A27AC}" name="UN Member States" dataDxfId="29"/>
    <tableColumn id="3" xr3:uid="{117EB008-67D8-448A-9AA4-935DFDAC8153}" name="UNDRR Regions" dataDxfId="28"/>
    <tableColumn id="4" xr3:uid="{AB64F04E-8D66-4802-9885-939A3327DC3F}" name="SDG Regions" dataDxfId="27"/>
    <tableColumn id="5" xr3:uid="{14CF16B2-DEF6-486E-8681-2A5BD2A01BAC}" name="LDC" dataDxfId="26"/>
    <tableColumn id="6" xr3:uid="{F429708F-D0E8-455B-9376-9CDDC6EE89A0}" name="LLDC" dataDxfId="25"/>
    <tableColumn id="7" xr3:uid="{303C921E-0E35-4E68-AFB1-5204A69320C6}" name="SIDS" dataDxfId="24"/>
    <tableColumn id="8" xr3:uid="{69B82BF8-D557-4916-9D36-E51C705F25A1}" name="EW4All" dataDxfId="23"/>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881F-4414-42CF-98B6-D761ED6F2D1D}">
  <dimension ref="A21:A1000"/>
  <sheetViews>
    <sheetView workbookViewId="0"/>
  </sheetViews>
  <sheetFormatPr defaultColWidth="14.453125" defaultRowHeight="15" customHeight="1"/>
  <cols>
    <col min="1" max="26" width="11.45312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864FE-201B-425D-99B0-B425E50F2019}">
  <dimension ref="A1:A1000"/>
  <sheetViews>
    <sheetView workbookViewId="0"/>
  </sheetViews>
  <sheetFormatPr defaultColWidth="14.453125" defaultRowHeight="15" customHeight="1"/>
  <cols>
    <col min="1" max="1" width="17" customWidth="1"/>
    <col min="2" max="26" width="10.81640625" customWidth="1"/>
  </cols>
  <sheetData>
    <row r="1" spans="1:1" ht="14.5">
      <c r="A1" s="168" t="s">
        <v>819</v>
      </c>
    </row>
    <row r="2" spans="1:1" ht="14.5">
      <c r="A2" s="168" t="s">
        <v>820</v>
      </c>
    </row>
    <row r="3" spans="1:1" ht="14.5">
      <c r="A3" s="168" t="s">
        <v>821</v>
      </c>
    </row>
    <row r="4" spans="1:1" ht="14.5">
      <c r="A4" s="168" t="s">
        <v>822</v>
      </c>
    </row>
    <row r="5" spans="1:1" ht="14.5">
      <c r="A5" s="168" t="s">
        <v>823</v>
      </c>
    </row>
    <row r="6" spans="1:1" ht="14.5">
      <c r="A6" s="168" t="s">
        <v>750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D3">
    <cfRule type="cellIs" dxfId="0" priority="1" operator="equal">
      <formula>$A$5</formula>
    </cfRule>
  </conditionalFormatting>
  <pageMargins left="0.7" right="0.7" top="0.75" bottom="0.75" header="0" footer="0"/>
  <pageSetup orientation="landscape"/>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9AB26-53FC-45FD-B03F-E51AB8BDE18A}">
  <dimension ref="A1:I999"/>
  <sheetViews>
    <sheetView workbookViewId="0"/>
  </sheetViews>
  <sheetFormatPr defaultColWidth="12.7265625" defaultRowHeight="15" customHeight="1"/>
  <cols>
    <col min="1" max="1" width="14.81640625" customWidth="1"/>
    <col min="2" max="2" width="19" customWidth="1"/>
    <col min="3" max="3" width="39.1796875" customWidth="1"/>
    <col min="4" max="4" width="48.1796875" customWidth="1"/>
    <col min="5" max="5" width="16.81640625" customWidth="1"/>
    <col min="6" max="6" width="18.7265625" customWidth="1"/>
    <col min="7" max="7" width="50.1796875" customWidth="1"/>
    <col min="8" max="8" width="49" customWidth="1"/>
    <col min="9" max="27" width="8.81640625" customWidth="1"/>
  </cols>
  <sheetData>
    <row r="1" spans="1:9" ht="14.5">
      <c r="A1" s="81" t="s">
        <v>824</v>
      </c>
      <c r="B1" s="82"/>
      <c r="F1" s="83"/>
    </row>
    <row r="2" spans="1:9" ht="14.5">
      <c r="A2" s="81" t="s">
        <v>825</v>
      </c>
      <c r="F2" s="83"/>
    </row>
    <row r="3" spans="1:9" ht="14.5">
      <c r="A3" s="84"/>
      <c r="F3" s="83"/>
    </row>
    <row r="4" spans="1:9" ht="14.5">
      <c r="A4" s="84" t="s">
        <v>826</v>
      </c>
      <c r="B4" s="84" t="s">
        <v>827</v>
      </c>
      <c r="C4" s="84" t="s">
        <v>828</v>
      </c>
      <c r="D4" s="84" t="s">
        <v>829</v>
      </c>
      <c r="E4" s="84" t="s">
        <v>830</v>
      </c>
      <c r="F4" s="85" t="s">
        <v>831</v>
      </c>
      <c r="G4" s="84" t="s">
        <v>832</v>
      </c>
      <c r="H4" s="84" t="s">
        <v>833</v>
      </c>
      <c r="I4" s="84"/>
    </row>
    <row r="5" spans="1:9" ht="14.5">
      <c r="A5" s="84">
        <v>1</v>
      </c>
      <c r="B5" s="86"/>
      <c r="C5" s="86"/>
      <c r="D5" s="86"/>
      <c r="E5" s="87"/>
      <c r="F5" s="88"/>
      <c r="G5" s="89"/>
      <c r="H5" s="86"/>
    </row>
    <row r="6" spans="1:9" ht="14.5">
      <c r="A6" s="84">
        <v>2</v>
      </c>
      <c r="B6" s="86"/>
      <c r="C6" s="86"/>
      <c r="D6" s="86"/>
      <c r="E6" s="87"/>
      <c r="F6" s="88"/>
      <c r="G6" s="89"/>
      <c r="H6" s="86"/>
    </row>
    <row r="7" spans="1:9" ht="14.5">
      <c r="A7" s="84">
        <v>3</v>
      </c>
      <c r="B7" s="86"/>
      <c r="C7" s="86"/>
      <c r="D7" s="86"/>
      <c r="E7" s="87"/>
      <c r="F7" s="88"/>
      <c r="G7" s="89"/>
      <c r="H7" s="86"/>
    </row>
    <row r="8" spans="1:9" ht="14.5">
      <c r="A8" s="84">
        <v>4</v>
      </c>
      <c r="B8" s="86"/>
      <c r="C8" s="90"/>
      <c r="D8" s="90"/>
      <c r="E8" s="87"/>
      <c r="F8" s="88"/>
      <c r="G8" s="89"/>
      <c r="H8" s="86"/>
    </row>
    <row r="9" spans="1:9" ht="14.5">
      <c r="A9" s="84">
        <v>5</v>
      </c>
      <c r="B9" s="86"/>
      <c r="C9" s="86"/>
      <c r="D9" s="86"/>
      <c r="E9" s="87"/>
      <c r="F9" s="88"/>
      <c r="G9" s="89"/>
      <c r="H9" s="86"/>
    </row>
    <row r="10" spans="1:9" ht="14.5">
      <c r="A10" s="84">
        <v>6</v>
      </c>
      <c r="B10" s="86"/>
      <c r="C10" s="86"/>
      <c r="D10" s="86"/>
      <c r="E10" s="87"/>
      <c r="F10" s="88"/>
      <c r="G10" s="89"/>
      <c r="H10" s="86"/>
    </row>
    <row r="11" spans="1:9" ht="14.5">
      <c r="A11" s="84">
        <v>7</v>
      </c>
      <c r="B11" s="86"/>
      <c r="C11" s="86"/>
      <c r="D11" s="86"/>
      <c r="E11" s="87"/>
      <c r="F11" s="88"/>
      <c r="G11" s="89"/>
      <c r="H11" s="86"/>
    </row>
    <row r="12" spans="1:9" ht="14.5">
      <c r="A12" s="84">
        <v>8</v>
      </c>
      <c r="B12" s="86"/>
      <c r="C12" s="86"/>
      <c r="D12" s="86"/>
      <c r="E12" s="87"/>
      <c r="F12" s="88"/>
      <c r="G12" s="89"/>
      <c r="H12" s="86"/>
    </row>
    <row r="13" spans="1:9" ht="14.5">
      <c r="A13" s="84">
        <v>9</v>
      </c>
      <c r="B13" s="86"/>
      <c r="C13" s="86"/>
      <c r="D13" s="86"/>
      <c r="E13" s="87"/>
      <c r="F13" s="88"/>
      <c r="G13" s="89"/>
      <c r="H13" s="86"/>
    </row>
    <row r="14" spans="1:9" ht="14.5">
      <c r="A14" s="84">
        <v>10</v>
      </c>
      <c r="B14" s="86"/>
      <c r="C14" s="86"/>
      <c r="D14" s="86"/>
      <c r="E14" s="87"/>
      <c r="F14" s="88"/>
      <c r="G14" s="89"/>
      <c r="H14" s="86"/>
    </row>
    <row r="15" spans="1:9" ht="14.5">
      <c r="A15" s="84">
        <v>11</v>
      </c>
      <c r="B15" s="86"/>
      <c r="C15" s="86"/>
      <c r="D15" s="86"/>
      <c r="E15" s="87"/>
      <c r="F15" s="88"/>
      <c r="G15" s="89"/>
      <c r="H15" s="86"/>
    </row>
    <row r="16" spans="1:9" ht="14.5">
      <c r="A16" s="84">
        <v>12</v>
      </c>
      <c r="B16" s="86"/>
      <c r="C16" s="86"/>
      <c r="D16" s="86"/>
      <c r="E16" s="87"/>
      <c r="F16" s="88"/>
      <c r="G16" s="89"/>
      <c r="H16" s="86"/>
    </row>
    <row r="17" spans="1:8" ht="14.5">
      <c r="A17" s="84">
        <v>13</v>
      </c>
      <c r="B17" s="86"/>
      <c r="C17" s="86"/>
      <c r="D17" s="86"/>
      <c r="E17" s="87"/>
      <c r="F17" s="88"/>
      <c r="G17" s="89"/>
      <c r="H17" s="86"/>
    </row>
    <row r="18" spans="1:8" ht="14.5">
      <c r="A18" s="84">
        <v>14</v>
      </c>
      <c r="B18" s="86"/>
      <c r="C18" s="86"/>
      <c r="D18" s="86"/>
      <c r="E18" s="87"/>
      <c r="F18" s="88"/>
      <c r="G18" s="89"/>
      <c r="H18" s="86"/>
    </row>
    <row r="19" spans="1:8" ht="14.5">
      <c r="A19" s="84">
        <v>15</v>
      </c>
      <c r="B19" s="86"/>
      <c r="C19" s="86"/>
      <c r="D19" s="86"/>
      <c r="E19" s="87"/>
      <c r="F19" s="88"/>
      <c r="G19" s="89"/>
      <c r="H19" s="86"/>
    </row>
    <row r="20" spans="1:8" ht="14.5">
      <c r="A20" s="84">
        <v>16</v>
      </c>
      <c r="B20" s="86"/>
      <c r="C20" s="86"/>
      <c r="D20" s="86"/>
      <c r="E20" s="87"/>
      <c r="F20" s="88"/>
      <c r="G20" s="89"/>
      <c r="H20" s="86"/>
    </row>
    <row r="21" spans="1:8" ht="14.5">
      <c r="A21" s="84">
        <v>17</v>
      </c>
      <c r="B21" s="86"/>
      <c r="C21" s="86"/>
      <c r="D21" s="86"/>
      <c r="E21" s="87"/>
      <c r="F21" s="88"/>
      <c r="G21" s="89"/>
      <c r="H21" s="86"/>
    </row>
    <row r="22" spans="1:8" ht="14.5">
      <c r="A22" s="84">
        <v>18</v>
      </c>
      <c r="B22" s="86"/>
      <c r="C22" s="86"/>
      <c r="D22" s="86"/>
      <c r="E22" s="87"/>
      <c r="F22" s="88"/>
      <c r="G22" s="89"/>
      <c r="H22" s="86"/>
    </row>
    <row r="23" spans="1:8" ht="14.5">
      <c r="A23" s="84">
        <v>19</v>
      </c>
      <c r="B23" s="86"/>
      <c r="C23" s="86"/>
      <c r="D23" s="86"/>
      <c r="E23" s="87"/>
      <c r="F23" s="88"/>
      <c r="G23" s="89"/>
      <c r="H23" s="86"/>
    </row>
    <row r="24" spans="1:8" ht="14.5">
      <c r="A24" s="84">
        <v>20</v>
      </c>
      <c r="B24" s="86"/>
      <c r="C24" s="86"/>
      <c r="D24" s="86"/>
      <c r="E24" s="87"/>
      <c r="F24" s="88"/>
      <c r="G24" s="89"/>
      <c r="H24" s="86"/>
    </row>
    <row r="25" spans="1:8" ht="14.5">
      <c r="A25" s="84">
        <v>21</v>
      </c>
      <c r="B25" s="86"/>
      <c r="C25" s="86"/>
      <c r="D25" s="86"/>
      <c r="E25" s="87"/>
      <c r="F25" s="88"/>
      <c r="G25" s="89"/>
      <c r="H25" s="86"/>
    </row>
    <row r="26" spans="1:8" ht="14.5">
      <c r="A26" s="84">
        <v>22</v>
      </c>
      <c r="B26" s="86"/>
      <c r="C26" s="86"/>
      <c r="D26" s="86"/>
      <c r="E26" s="87"/>
      <c r="F26" s="88"/>
      <c r="G26" s="89"/>
      <c r="H26" s="86"/>
    </row>
    <row r="27" spans="1:8" ht="14.5">
      <c r="A27" s="84">
        <v>23</v>
      </c>
      <c r="B27" s="86"/>
      <c r="C27" s="86"/>
      <c r="D27" s="86"/>
      <c r="E27" s="87"/>
      <c r="F27" s="88"/>
      <c r="G27" s="89"/>
      <c r="H27" s="86"/>
    </row>
    <row r="28" spans="1:8" ht="14.5">
      <c r="A28" s="84">
        <v>24</v>
      </c>
      <c r="B28" s="86"/>
      <c r="C28" s="86"/>
      <c r="D28" s="86"/>
      <c r="E28" s="87"/>
      <c r="F28" s="88"/>
      <c r="G28" s="89"/>
      <c r="H28" s="86"/>
    </row>
    <row r="29" spans="1:8" ht="14.5">
      <c r="A29" s="84">
        <v>25</v>
      </c>
      <c r="B29" s="86"/>
      <c r="C29" s="86"/>
      <c r="D29" s="86"/>
      <c r="E29" s="87"/>
      <c r="F29" s="88"/>
      <c r="G29" s="89"/>
      <c r="H29" s="86"/>
    </row>
    <row r="30" spans="1:8" ht="14.5">
      <c r="A30" s="84">
        <v>26</v>
      </c>
      <c r="B30" s="86"/>
      <c r="C30" s="86"/>
      <c r="D30" s="86"/>
      <c r="E30" s="87"/>
      <c r="F30" s="88"/>
      <c r="G30" s="89"/>
      <c r="H30" s="86"/>
    </row>
    <row r="31" spans="1:8" ht="14.5">
      <c r="A31" s="84">
        <v>27</v>
      </c>
      <c r="B31" s="86"/>
      <c r="C31" s="86"/>
      <c r="D31" s="86"/>
      <c r="E31" s="87"/>
      <c r="F31" s="88"/>
      <c r="G31" s="91"/>
      <c r="H31" s="86"/>
    </row>
    <row r="32" spans="1:8" ht="14.5">
      <c r="A32" s="84">
        <v>28</v>
      </c>
      <c r="B32" s="86"/>
      <c r="C32" s="86"/>
      <c r="D32" s="86"/>
      <c r="E32" s="87"/>
      <c r="F32" s="88"/>
      <c r="G32" s="89"/>
      <c r="H32" s="86"/>
    </row>
    <row r="33" spans="1:8" ht="14.5">
      <c r="A33" s="84">
        <v>29</v>
      </c>
      <c r="B33" s="86"/>
      <c r="C33" s="86"/>
      <c r="D33" s="86"/>
      <c r="E33" s="87"/>
      <c r="F33" s="88"/>
      <c r="G33" s="89"/>
      <c r="H33" s="86"/>
    </row>
    <row r="34" spans="1:8" ht="14.5">
      <c r="A34" s="84">
        <v>30</v>
      </c>
      <c r="B34" s="86"/>
      <c r="C34" s="86"/>
      <c r="D34" s="86"/>
      <c r="E34" s="86"/>
      <c r="F34" s="92"/>
      <c r="G34" s="89"/>
      <c r="H34" s="86"/>
    </row>
    <row r="35" spans="1:8" ht="15.75" customHeight="1">
      <c r="F35" s="83"/>
    </row>
    <row r="36" spans="1:8" ht="15.75" customHeight="1">
      <c r="F36" s="83"/>
    </row>
    <row r="37" spans="1:8" ht="15.75" customHeight="1">
      <c r="F37" s="83"/>
    </row>
    <row r="38" spans="1:8" ht="15.75" customHeight="1">
      <c r="F38" s="83"/>
    </row>
    <row r="39" spans="1:8" ht="15.75" customHeight="1">
      <c r="F39" s="83"/>
    </row>
    <row r="40" spans="1:8" ht="15.75" customHeight="1">
      <c r="F40" s="83"/>
    </row>
    <row r="41" spans="1:8" ht="15.75" customHeight="1">
      <c r="F41" s="83"/>
    </row>
    <row r="42" spans="1:8" ht="15.75" customHeight="1">
      <c r="F42" s="83"/>
    </row>
    <row r="43" spans="1:8" ht="15.75" customHeight="1">
      <c r="F43" s="83"/>
    </row>
    <row r="44" spans="1:8" ht="15.75" customHeight="1">
      <c r="F44" s="83"/>
    </row>
    <row r="45" spans="1:8" ht="15.75" customHeight="1">
      <c r="F45" s="83"/>
    </row>
    <row r="46" spans="1:8" ht="15.75" customHeight="1">
      <c r="F46" s="83"/>
    </row>
    <row r="47" spans="1:8" ht="15.75" customHeight="1">
      <c r="F47" s="83"/>
    </row>
    <row r="48" spans="1:8" ht="15.75" customHeight="1">
      <c r="F48" s="83"/>
    </row>
    <row r="49" spans="6:6" ht="15.75" customHeight="1">
      <c r="F49" s="83"/>
    </row>
    <row r="50" spans="6:6" ht="15.75" customHeight="1">
      <c r="F50" s="83"/>
    </row>
    <row r="51" spans="6:6" ht="15.75" customHeight="1">
      <c r="F51" s="83"/>
    </row>
    <row r="52" spans="6:6" ht="15.75" customHeight="1">
      <c r="F52" s="83"/>
    </row>
    <row r="53" spans="6:6" ht="15.75" customHeight="1">
      <c r="F53" s="83"/>
    </row>
    <row r="54" spans="6:6" ht="15.75" customHeight="1">
      <c r="F54" s="83"/>
    </row>
    <row r="55" spans="6:6" ht="15.75" customHeight="1">
      <c r="F55" s="83"/>
    </row>
    <row r="56" spans="6:6" ht="15.75" customHeight="1">
      <c r="F56" s="83"/>
    </row>
    <row r="57" spans="6:6" ht="15.75" customHeight="1">
      <c r="F57" s="83"/>
    </row>
    <row r="58" spans="6:6" ht="15.75" customHeight="1">
      <c r="F58" s="83"/>
    </row>
    <row r="59" spans="6:6" ht="15.75" customHeight="1">
      <c r="F59" s="83"/>
    </row>
    <row r="60" spans="6:6" ht="15.75" customHeight="1">
      <c r="F60" s="83"/>
    </row>
    <row r="61" spans="6:6" ht="15.75" customHeight="1">
      <c r="F61" s="83"/>
    </row>
    <row r="62" spans="6:6" ht="15.75" customHeight="1">
      <c r="F62" s="83"/>
    </row>
    <row r="63" spans="6:6" ht="15.75" customHeight="1">
      <c r="F63" s="83"/>
    </row>
    <row r="64" spans="6:6" ht="15.75" customHeight="1">
      <c r="F64" s="83"/>
    </row>
    <row r="65" spans="6:6" ht="15.75" customHeight="1">
      <c r="F65" s="83"/>
    </row>
    <row r="66" spans="6:6" ht="15.75" customHeight="1">
      <c r="F66" s="83"/>
    </row>
    <row r="67" spans="6:6" ht="15.75" customHeight="1">
      <c r="F67" s="83"/>
    </row>
    <row r="68" spans="6:6" ht="15.75" customHeight="1">
      <c r="F68" s="83"/>
    </row>
    <row r="69" spans="6:6" ht="15.75" customHeight="1">
      <c r="F69" s="83"/>
    </row>
    <row r="70" spans="6:6" ht="15.75" customHeight="1">
      <c r="F70" s="83"/>
    </row>
    <row r="71" spans="6:6" ht="15.75" customHeight="1">
      <c r="F71" s="83"/>
    </row>
    <row r="72" spans="6:6" ht="15.75" customHeight="1">
      <c r="F72" s="83"/>
    </row>
    <row r="73" spans="6:6" ht="15.75" customHeight="1">
      <c r="F73" s="83"/>
    </row>
    <row r="74" spans="6:6" ht="15.75" customHeight="1">
      <c r="F74" s="83"/>
    </row>
    <row r="75" spans="6:6" ht="15.75" customHeight="1">
      <c r="F75" s="83"/>
    </row>
    <row r="76" spans="6:6" ht="15.75" customHeight="1">
      <c r="F76" s="83"/>
    </row>
    <row r="77" spans="6:6" ht="15.75" customHeight="1">
      <c r="F77" s="83"/>
    </row>
    <row r="78" spans="6:6" ht="15.75" customHeight="1">
      <c r="F78" s="83"/>
    </row>
    <row r="79" spans="6:6" ht="15.75" customHeight="1">
      <c r="F79" s="83"/>
    </row>
    <row r="80" spans="6:6" ht="15.75" customHeight="1">
      <c r="F80" s="83"/>
    </row>
    <row r="81" spans="6:6" ht="15.75" customHeight="1">
      <c r="F81" s="83"/>
    </row>
    <row r="82" spans="6:6" ht="15.75" customHeight="1">
      <c r="F82" s="83"/>
    </row>
    <row r="83" spans="6:6" ht="15.75" customHeight="1">
      <c r="F83" s="83"/>
    </row>
    <row r="84" spans="6:6" ht="15.75" customHeight="1">
      <c r="F84" s="83"/>
    </row>
    <row r="85" spans="6:6" ht="15.75" customHeight="1">
      <c r="F85" s="83"/>
    </row>
    <row r="86" spans="6:6" ht="15.75" customHeight="1">
      <c r="F86" s="83"/>
    </row>
    <row r="87" spans="6:6" ht="15.75" customHeight="1">
      <c r="F87" s="83"/>
    </row>
    <row r="88" spans="6:6" ht="15.75" customHeight="1">
      <c r="F88" s="83"/>
    </row>
    <row r="89" spans="6:6" ht="15.75" customHeight="1">
      <c r="F89" s="83"/>
    </row>
    <row r="90" spans="6:6" ht="15.75" customHeight="1">
      <c r="F90" s="83"/>
    </row>
    <row r="91" spans="6:6" ht="15.75" customHeight="1">
      <c r="F91" s="83"/>
    </row>
    <row r="92" spans="6:6" ht="15.75" customHeight="1">
      <c r="F92" s="83"/>
    </row>
    <row r="93" spans="6:6" ht="15.75" customHeight="1">
      <c r="F93" s="83"/>
    </row>
    <row r="94" spans="6:6" ht="15.75" customHeight="1">
      <c r="F94" s="83"/>
    </row>
    <row r="95" spans="6:6" ht="15.75" customHeight="1">
      <c r="F95" s="83"/>
    </row>
    <row r="96" spans="6:6" ht="15.75" customHeight="1">
      <c r="F96" s="83"/>
    </row>
    <row r="97" spans="6:6" ht="15.75" customHeight="1">
      <c r="F97" s="83"/>
    </row>
    <row r="98" spans="6:6" ht="15.75" customHeight="1">
      <c r="F98" s="83"/>
    </row>
    <row r="99" spans="6:6" ht="15.75" customHeight="1">
      <c r="F99" s="83"/>
    </row>
    <row r="100" spans="6:6" ht="15.75" customHeight="1">
      <c r="F100" s="83"/>
    </row>
    <row r="101" spans="6:6" ht="15.75" customHeight="1">
      <c r="F101" s="83"/>
    </row>
    <row r="102" spans="6:6" ht="15.75" customHeight="1">
      <c r="F102" s="83"/>
    </row>
    <row r="103" spans="6:6" ht="15.75" customHeight="1">
      <c r="F103" s="83"/>
    </row>
    <row r="104" spans="6:6" ht="15.75" customHeight="1">
      <c r="F104" s="83"/>
    </row>
    <row r="105" spans="6:6" ht="15.75" customHeight="1">
      <c r="F105" s="83"/>
    </row>
    <row r="106" spans="6:6" ht="15.75" customHeight="1">
      <c r="F106" s="83"/>
    </row>
    <row r="107" spans="6:6" ht="15.75" customHeight="1">
      <c r="F107" s="83"/>
    </row>
    <row r="108" spans="6:6" ht="15.75" customHeight="1">
      <c r="F108" s="83"/>
    </row>
    <row r="109" spans="6:6" ht="15.75" customHeight="1">
      <c r="F109" s="83"/>
    </row>
    <row r="110" spans="6:6" ht="15.75" customHeight="1">
      <c r="F110" s="83"/>
    </row>
    <row r="111" spans="6:6" ht="15.75" customHeight="1">
      <c r="F111" s="83"/>
    </row>
    <row r="112" spans="6:6" ht="15.75" customHeight="1">
      <c r="F112" s="83"/>
    </row>
    <row r="113" spans="6:6" ht="15.75" customHeight="1">
      <c r="F113" s="83"/>
    </row>
    <row r="114" spans="6:6" ht="15.75" customHeight="1">
      <c r="F114" s="83"/>
    </row>
    <row r="115" spans="6:6" ht="15.75" customHeight="1">
      <c r="F115" s="83"/>
    </row>
    <row r="116" spans="6:6" ht="15.75" customHeight="1">
      <c r="F116" s="83"/>
    </row>
    <row r="117" spans="6:6" ht="15.75" customHeight="1">
      <c r="F117" s="83"/>
    </row>
    <row r="118" spans="6:6" ht="15.75" customHeight="1">
      <c r="F118" s="83"/>
    </row>
    <row r="119" spans="6:6" ht="15.75" customHeight="1">
      <c r="F119" s="83"/>
    </row>
    <row r="120" spans="6:6" ht="15.75" customHeight="1">
      <c r="F120" s="83"/>
    </row>
    <row r="121" spans="6:6" ht="15.75" customHeight="1">
      <c r="F121" s="83"/>
    </row>
    <row r="122" spans="6:6" ht="15.75" customHeight="1">
      <c r="F122" s="83"/>
    </row>
    <row r="123" spans="6:6" ht="15.75" customHeight="1">
      <c r="F123" s="83"/>
    </row>
    <row r="124" spans="6:6" ht="15.75" customHeight="1">
      <c r="F124" s="83"/>
    </row>
    <row r="125" spans="6:6" ht="15.75" customHeight="1">
      <c r="F125" s="83"/>
    </row>
    <row r="126" spans="6:6" ht="15.75" customHeight="1">
      <c r="F126" s="83"/>
    </row>
    <row r="127" spans="6:6" ht="15.75" customHeight="1">
      <c r="F127" s="83"/>
    </row>
    <row r="128" spans="6:6" ht="15.75" customHeight="1">
      <c r="F128" s="83"/>
    </row>
    <row r="129" spans="6:6" ht="15.75" customHeight="1">
      <c r="F129" s="83"/>
    </row>
    <row r="130" spans="6:6" ht="15.75" customHeight="1">
      <c r="F130" s="83"/>
    </row>
    <row r="131" spans="6:6" ht="15.75" customHeight="1">
      <c r="F131" s="83"/>
    </row>
    <row r="132" spans="6:6" ht="15.75" customHeight="1">
      <c r="F132" s="83"/>
    </row>
    <row r="133" spans="6:6" ht="15.75" customHeight="1">
      <c r="F133" s="83"/>
    </row>
    <row r="134" spans="6:6" ht="15.75" customHeight="1">
      <c r="F134" s="83"/>
    </row>
    <row r="135" spans="6:6" ht="15.75" customHeight="1">
      <c r="F135" s="83"/>
    </row>
    <row r="136" spans="6:6" ht="15.75" customHeight="1">
      <c r="F136" s="83"/>
    </row>
    <row r="137" spans="6:6" ht="15.75" customHeight="1">
      <c r="F137" s="83"/>
    </row>
    <row r="138" spans="6:6" ht="15.75" customHeight="1">
      <c r="F138" s="83"/>
    </row>
    <row r="139" spans="6:6" ht="15.75" customHeight="1">
      <c r="F139" s="83"/>
    </row>
    <row r="140" spans="6:6" ht="15.75" customHeight="1">
      <c r="F140" s="83"/>
    </row>
    <row r="141" spans="6:6" ht="15.75" customHeight="1">
      <c r="F141" s="83"/>
    </row>
    <row r="142" spans="6:6" ht="15.75" customHeight="1">
      <c r="F142" s="83"/>
    </row>
    <row r="143" spans="6:6" ht="15.75" customHeight="1">
      <c r="F143" s="83"/>
    </row>
    <row r="144" spans="6:6" ht="15.75" customHeight="1">
      <c r="F144" s="83"/>
    </row>
    <row r="145" spans="6:6" ht="15.75" customHeight="1">
      <c r="F145" s="83"/>
    </row>
    <row r="146" spans="6:6" ht="15.75" customHeight="1">
      <c r="F146" s="83"/>
    </row>
    <row r="147" spans="6:6" ht="15.75" customHeight="1">
      <c r="F147" s="83"/>
    </row>
    <row r="148" spans="6:6" ht="15.75" customHeight="1">
      <c r="F148" s="83"/>
    </row>
    <row r="149" spans="6:6" ht="15.75" customHeight="1">
      <c r="F149" s="83"/>
    </row>
    <row r="150" spans="6:6" ht="15.75" customHeight="1">
      <c r="F150" s="83"/>
    </row>
    <row r="151" spans="6:6" ht="15.75" customHeight="1">
      <c r="F151" s="83"/>
    </row>
    <row r="152" spans="6:6" ht="15.75" customHeight="1">
      <c r="F152" s="83"/>
    </row>
    <row r="153" spans="6:6" ht="15.75" customHeight="1">
      <c r="F153" s="83"/>
    </row>
    <row r="154" spans="6:6" ht="15.75" customHeight="1">
      <c r="F154" s="83"/>
    </row>
    <row r="155" spans="6:6" ht="15.75" customHeight="1">
      <c r="F155" s="83"/>
    </row>
    <row r="156" spans="6:6" ht="15.75" customHeight="1">
      <c r="F156" s="83"/>
    </row>
    <row r="157" spans="6:6" ht="15.75" customHeight="1">
      <c r="F157" s="83"/>
    </row>
    <row r="158" spans="6:6" ht="15.75" customHeight="1">
      <c r="F158" s="83"/>
    </row>
    <row r="159" spans="6:6" ht="15.75" customHeight="1">
      <c r="F159" s="83"/>
    </row>
    <row r="160" spans="6:6" ht="15.75" customHeight="1">
      <c r="F160" s="83"/>
    </row>
    <row r="161" spans="6:6" ht="15.75" customHeight="1">
      <c r="F161" s="83"/>
    </row>
    <row r="162" spans="6:6" ht="15.75" customHeight="1">
      <c r="F162" s="83"/>
    </row>
    <row r="163" spans="6:6" ht="15.75" customHeight="1">
      <c r="F163" s="83"/>
    </row>
    <row r="164" spans="6:6" ht="15.75" customHeight="1">
      <c r="F164" s="83"/>
    </row>
    <row r="165" spans="6:6" ht="15.75" customHeight="1">
      <c r="F165" s="83"/>
    </row>
    <row r="166" spans="6:6" ht="15.75" customHeight="1">
      <c r="F166" s="83"/>
    </row>
    <row r="167" spans="6:6" ht="15.75" customHeight="1">
      <c r="F167" s="83"/>
    </row>
    <row r="168" spans="6:6" ht="15.75" customHeight="1">
      <c r="F168" s="83"/>
    </row>
    <row r="169" spans="6:6" ht="15.75" customHeight="1">
      <c r="F169" s="83"/>
    </row>
    <row r="170" spans="6:6" ht="15.75" customHeight="1">
      <c r="F170" s="83"/>
    </row>
    <row r="171" spans="6:6" ht="15.75" customHeight="1">
      <c r="F171" s="83"/>
    </row>
    <row r="172" spans="6:6" ht="15.75" customHeight="1">
      <c r="F172" s="83"/>
    </row>
    <row r="173" spans="6:6" ht="15.75" customHeight="1">
      <c r="F173" s="83"/>
    </row>
    <row r="174" spans="6:6" ht="15.75" customHeight="1">
      <c r="F174" s="83"/>
    </row>
    <row r="175" spans="6:6" ht="15.75" customHeight="1">
      <c r="F175" s="83"/>
    </row>
    <row r="176" spans="6:6" ht="15.75" customHeight="1">
      <c r="F176" s="83"/>
    </row>
    <row r="177" spans="6:6" ht="15.75" customHeight="1">
      <c r="F177" s="83"/>
    </row>
    <row r="178" spans="6:6" ht="15.75" customHeight="1">
      <c r="F178" s="83"/>
    </row>
    <row r="179" spans="6:6" ht="15.75" customHeight="1">
      <c r="F179" s="83"/>
    </row>
    <row r="180" spans="6:6" ht="15.75" customHeight="1">
      <c r="F180" s="83"/>
    </row>
    <row r="181" spans="6:6" ht="15.75" customHeight="1">
      <c r="F181" s="83"/>
    </row>
    <row r="182" spans="6:6" ht="15.75" customHeight="1">
      <c r="F182" s="83"/>
    </row>
    <row r="183" spans="6:6" ht="15.75" customHeight="1">
      <c r="F183" s="83"/>
    </row>
    <row r="184" spans="6:6" ht="15.75" customHeight="1">
      <c r="F184" s="83"/>
    </row>
    <row r="185" spans="6:6" ht="15.75" customHeight="1">
      <c r="F185" s="83"/>
    </row>
    <row r="186" spans="6:6" ht="15.75" customHeight="1">
      <c r="F186" s="83"/>
    </row>
    <row r="187" spans="6:6" ht="15.75" customHeight="1">
      <c r="F187" s="83"/>
    </row>
    <row r="188" spans="6:6" ht="15.75" customHeight="1">
      <c r="F188" s="83"/>
    </row>
    <row r="189" spans="6:6" ht="15.75" customHeight="1">
      <c r="F189" s="83"/>
    </row>
    <row r="190" spans="6:6" ht="15.75" customHeight="1">
      <c r="F190" s="83"/>
    </row>
    <row r="191" spans="6:6" ht="15.75" customHeight="1">
      <c r="F191" s="83"/>
    </row>
    <row r="192" spans="6:6" ht="15.75" customHeight="1">
      <c r="F192" s="83"/>
    </row>
    <row r="193" spans="6:6" ht="15.75" customHeight="1">
      <c r="F193" s="83"/>
    </row>
    <row r="194" spans="6:6" ht="15.75" customHeight="1">
      <c r="F194" s="83"/>
    </row>
    <row r="195" spans="6:6" ht="15.75" customHeight="1">
      <c r="F195" s="83"/>
    </row>
    <row r="196" spans="6:6" ht="15.75" customHeight="1">
      <c r="F196" s="83"/>
    </row>
    <row r="197" spans="6:6" ht="15.75" customHeight="1">
      <c r="F197" s="83"/>
    </row>
    <row r="198" spans="6:6" ht="15.75" customHeight="1">
      <c r="F198" s="83"/>
    </row>
    <row r="199" spans="6:6" ht="15.75" customHeight="1">
      <c r="F199" s="83"/>
    </row>
    <row r="200" spans="6:6" ht="15.75" customHeight="1">
      <c r="F200" s="83"/>
    </row>
    <row r="201" spans="6:6" ht="15.75" customHeight="1">
      <c r="F201" s="83"/>
    </row>
    <row r="202" spans="6:6" ht="15.75" customHeight="1">
      <c r="F202" s="83"/>
    </row>
    <row r="203" spans="6:6" ht="15.75" customHeight="1">
      <c r="F203" s="83"/>
    </row>
    <row r="204" spans="6:6" ht="15.75" customHeight="1">
      <c r="F204" s="83"/>
    </row>
    <row r="205" spans="6:6" ht="15.75" customHeight="1">
      <c r="F205" s="83"/>
    </row>
    <row r="206" spans="6:6" ht="15.75" customHeight="1">
      <c r="F206" s="83"/>
    </row>
    <row r="207" spans="6:6" ht="15.75" customHeight="1">
      <c r="F207" s="83"/>
    </row>
    <row r="208" spans="6:6" ht="15.75" customHeight="1">
      <c r="F208" s="83"/>
    </row>
    <row r="209" spans="6:6" ht="15.75" customHeight="1">
      <c r="F209" s="83"/>
    </row>
    <row r="210" spans="6:6" ht="15.75" customHeight="1">
      <c r="F210" s="83"/>
    </row>
    <row r="211" spans="6:6" ht="15.75" customHeight="1">
      <c r="F211" s="83"/>
    </row>
    <row r="212" spans="6:6" ht="15.75" customHeight="1">
      <c r="F212" s="83"/>
    </row>
    <row r="213" spans="6:6" ht="15.75" customHeight="1">
      <c r="F213" s="83"/>
    </row>
    <row r="214" spans="6:6" ht="15.75" customHeight="1">
      <c r="F214" s="83"/>
    </row>
    <row r="215" spans="6:6" ht="15.75" customHeight="1">
      <c r="F215" s="83"/>
    </row>
    <row r="216" spans="6:6" ht="15.75" customHeight="1">
      <c r="F216" s="83"/>
    </row>
    <row r="217" spans="6:6" ht="15.75" customHeight="1">
      <c r="F217" s="83"/>
    </row>
    <row r="218" spans="6:6" ht="15.75" customHeight="1">
      <c r="F218" s="83"/>
    </row>
    <row r="219" spans="6:6" ht="15.75" customHeight="1">
      <c r="F219" s="83"/>
    </row>
    <row r="220" spans="6:6" ht="15.75" customHeight="1">
      <c r="F220" s="83"/>
    </row>
    <row r="221" spans="6:6" ht="15.75" customHeight="1">
      <c r="F221" s="83"/>
    </row>
    <row r="222" spans="6:6" ht="15.75" customHeight="1">
      <c r="F222" s="83"/>
    </row>
    <row r="223" spans="6:6" ht="15.75" customHeight="1">
      <c r="F223" s="83"/>
    </row>
    <row r="224" spans="6:6" ht="15.75" customHeight="1">
      <c r="F224" s="83"/>
    </row>
    <row r="225" spans="6:6" ht="15.75" customHeight="1">
      <c r="F225" s="83"/>
    </row>
    <row r="226" spans="6:6" ht="15.75" customHeight="1">
      <c r="F226" s="83"/>
    </row>
    <row r="227" spans="6:6" ht="15.75" customHeight="1">
      <c r="F227" s="83"/>
    </row>
    <row r="228" spans="6:6" ht="15.75" customHeight="1">
      <c r="F228" s="83"/>
    </row>
    <row r="229" spans="6:6" ht="15.75" customHeight="1">
      <c r="F229" s="83"/>
    </row>
    <row r="230" spans="6:6" ht="15.75" customHeight="1">
      <c r="F230" s="83"/>
    </row>
    <row r="231" spans="6:6" ht="15.75" customHeight="1">
      <c r="F231" s="83"/>
    </row>
    <row r="232" spans="6:6" ht="15.75" customHeight="1">
      <c r="F232" s="83"/>
    </row>
    <row r="233" spans="6:6" ht="15.75" customHeight="1">
      <c r="F233" s="83"/>
    </row>
    <row r="234" spans="6:6" ht="15.75" customHeight="1">
      <c r="F234" s="83"/>
    </row>
    <row r="235" spans="6:6" ht="15.75" customHeight="1">
      <c r="F235" s="83"/>
    </row>
    <row r="236" spans="6:6" ht="15.75" customHeight="1">
      <c r="F236" s="83"/>
    </row>
    <row r="237" spans="6:6" ht="15.75" customHeight="1">
      <c r="F237" s="83"/>
    </row>
    <row r="238" spans="6:6" ht="15.75" customHeight="1">
      <c r="F238" s="83"/>
    </row>
    <row r="239" spans="6:6" ht="15.75" customHeight="1">
      <c r="F239" s="83"/>
    </row>
    <row r="240" spans="6:6" ht="15.75" customHeight="1">
      <c r="F240" s="83"/>
    </row>
    <row r="241" spans="6:6" ht="15.75" customHeight="1">
      <c r="F241" s="83"/>
    </row>
    <row r="242" spans="6:6" ht="15.75" customHeight="1">
      <c r="F242" s="83"/>
    </row>
    <row r="243" spans="6:6" ht="15.75" customHeight="1">
      <c r="F243" s="83"/>
    </row>
    <row r="244" spans="6:6" ht="15.75" customHeight="1">
      <c r="F244" s="83"/>
    </row>
    <row r="245" spans="6:6" ht="15.75" customHeight="1">
      <c r="F245" s="83"/>
    </row>
    <row r="246" spans="6:6" ht="15.75" customHeight="1">
      <c r="F246" s="83"/>
    </row>
    <row r="247" spans="6:6" ht="15.75" customHeight="1">
      <c r="F247" s="83"/>
    </row>
    <row r="248" spans="6:6" ht="15.75" customHeight="1">
      <c r="F248" s="83"/>
    </row>
    <row r="249" spans="6:6" ht="15.75" customHeight="1">
      <c r="F249" s="83"/>
    </row>
    <row r="250" spans="6:6" ht="15.75" customHeight="1">
      <c r="F250" s="83"/>
    </row>
    <row r="251" spans="6:6" ht="15.75" customHeight="1">
      <c r="F251" s="83"/>
    </row>
    <row r="252" spans="6:6" ht="15.75" customHeight="1">
      <c r="F252" s="83"/>
    </row>
    <row r="253" spans="6:6" ht="15.75" customHeight="1">
      <c r="F253" s="83"/>
    </row>
    <row r="254" spans="6:6" ht="15.75" customHeight="1">
      <c r="F254" s="83"/>
    </row>
    <row r="255" spans="6:6" ht="15.75" customHeight="1">
      <c r="F255" s="83"/>
    </row>
    <row r="256" spans="6:6" ht="15.75" customHeight="1">
      <c r="F256" s="83"/>
    </row>
    <row r="257" spans="6:6" ht="15.75" customHeight="1">
      <c r="F257" s="83"/>
    </row>
    <row r="258" spans="6:6" ht="15.75" customHeight="1">
      <c r="F258" s="83"/>
    </row>
    <row r="259" spans="6:6" ht="15.75" customHeight="1">
      <c r="F259" s="83"/>
    </row>
    <row r="260" spans="6:6" ht="15.75" customHeight="1">
      <c r="F260" s="83"/>
    </row>
    <row r="261" spans="6:6" ht="15.75" customHeight="1">
      <c r="F261" s="83"/>
    </row>
    <row r="262" spans="6:6" ht="15.75" customHeight="1">
      <c r="F262" s="83"/>
    </row>
    <row r="263" spans="6:6" ht="15.75" customHeight="1">
      <c r="F263" s="83"/>
    </row>
    <row r="264" spans="6:6" ht="15.75" customHeight="1">
      <c r="F264" s="83"/>
    </row>
    <row r="265" spans="6:6" ht="15.75" customHeight="1">
      <c r="F265" s="83"/>
    </row>
    <row r="266" spans="6:6" ht="15.75" customHeight="1">
      <c r="F266" s="83"/>
    </row>
    <row r="267" spans="6:6" ht="15.75" customHeight="1">
      <c r="F267" s="83"/>
    </row>
    <row r="268" spans="6:6" ht="15.75" customHeight="1">
      <c r="F268" s="83"/>
    </row>
    <row r="269" spans="6:6" ht="15.75" customHeight="1">
      <c r="F269" s="83"/>
    </row>
    <row r="270" spans="6:6" ht="15.75" customHeight="1">
      <c r="F270" s="83"/>
    </row>
    <row r="271" spans="6:6" ht="15.75" customHeight="1">
      <c r="F271" s="83"/>
    </row>
    <row r="272" spans="6:6" ht="15.75" customHeight="1">
      <c r="F272" s="83"/>
    </row>
    <row r="273" spans="6:6" ht="15.75" customHeight="1">
      <c r="F273" s="83"/>
    </row>
    <row r="274" spans="6:6" ht="15.75" customHeight="1">
      <c r="F274" s="83"/>
    </row>
    <row r="275" spans="6:6" ht="15.75" customHeight="1">
      <c r="F275" s="83"/>
    </row>
    <row r="276" spans="6:6" ht="15.75" customHeight="1">
      <c r="F276" s="83"/>
    </row>
    <row r="277" spans="6:6" ht="15.75" customHeight="1">
      <c r="F277" s="83"/>
    </row>
    <row r="278" spans="6:6" ht="15.75" customHeight="1">
      <c r="F278" s="83"/>
    </row>
    <row r="279" spans="6:6" ht="15.75" customHeight="1">
      <c r="F279" s="83"/>
    </row>
    <row r="280" spans="6:6" ht="15.75" customHeight="1">
      <c r="F280" s="83"/>
    </row>
    <row r="281" spans="6:6" ht="15.75" customHeight="1">
      <c r="F281" s="83"/>
    </row>
    <row r="282" spans="6:6" ht="15.75" customHeight="1">
      <c r="F282" s="83"/>
    </row>
    <row r="283" spans="6:6" ht="15.75" customHeight="1">
      <c r="F283" s="83"/>
    </row>
    <row r="284" spans="6:6" ht="15.75" customHeight="1">
      <c r="F284" s="83"/>
    </row>
    <row r="285" spans="6:6" ht="15.75" customHeight="1">
      <c r="F285" s="83"/>
    </row>
    <row r="286" spans="6:6" ht="15.75" customHeight="1">
      <c r="F286" s="83"/>
    </row>
    <row r="287" spans="6:6" ht="15.75" customHeight="1">
      <c r="F287" s="83"/>
    </row>
    <row r="288" spans="6:6" ht="15.75" customHeight="1">
      <c r="F288" s="83"/>
    </row>
    <row r="289" spans="6:6" ht="15.75" customHeight="1">
      <c r="F289" s="83"/>
    </row>
    <row r="290" spans="6:6" ht="15.75" customHeight="1">
      <c r="F290" s="83"/>
    </row>
    <row r="291" spans="6:6" ht="15.75" customHeight="1">
      <c r="F291" s="83"/>
    </row>
    <row r="292" spans="6:6" ht="15.75" customHeight="1">
      <c r="F292" s="83"/>
    </row>
    <row r="293" spans="6:6" ht="15.75" customHeight="1">
      <c r="F293" s="83"/>
    </row>
    <row r="294" spans="6:6" ht="15.75" customHeight="1">
      <c r="F294" s="83"/>
    </row>
    <row r="295" spans="6:6" ht="15.75" customHeight="1">
      <c r="F295" s="83"/>
    </row>
    <row r="296" spans="6:6" ht="15.75" customHeight="1">
      <c r="F296" s="83"/>
    </row>
    <row r="297" spans="6:6" ht="15.75" customHeight="1">
      <c r="F297" s="83"/>
    </row>
    <row r="298" spans="6:6" ht="15.75" customHeight="1">
      <c r="F298" s="83"/>
    </row>
    <row r="299" spans="6:6" ht="15.75" customHeight="1">
      <c r="F299" s="83"/>
    </row>
    <row r="300" spans="6:6" ht="15.75" customHeight="1">
      <c r="F300" s="83"/>
    </row>
    <row r="301" spans="6:6" ht="15.75" customHeight="1">
      <c r="F301" s="83"/>
    </row>
    <row r="302" spans="6:6" ht="15.75" customHeight="1">
      <c r="F302" s="83"/>
    </row>
    <row r="303" spans="6:6" ht="15.75" customHeight="1">
      <c r="F303" s="83"/>
    </row>
    <row r="304" spans="6:6" ht="15.75" customHeight="1">
      <c r="F304" s="83"/>
    </row>
    <row r="305" spans="6:6" ht="15.75" customHeight="1">
      <c r="F305" s="83"/>
    </row>
    <row r="306" spans="6:6" ht="15.75" customHeight="1">
      <c r="F306" s="83"/>
    </row>
    <row r="307" spans="6:6" ht="15.75" customHeight="1">
      <c r="F307" s="83"/>
    </row>
    <row r="308" spans="6:6" ht="15.75" customHeight="1">
      <c r="F308" s="83"/>
    </row>
    <row r="309" spans="6:6" ht="15.75" customHeight="1">
      <c r="F309" s="83"/>
    </row>
    <row r="310" spans="6:6" ht="15.75" customHeight="1">
      <c r="F310" s="83"/>
    </row>
    <row r="311" spans="6:6" ht="15.75" customHeight="1">
      <c r="F311" s="83"/>
    </row>
    <row r="312" spans="6:6" ht="15.75" customHeight="1">
      <c r="F312" s="83"/>
    </row>
    <row r="313" spans="6:6" ht="15.75" customHeight="1">
      <c r="F313" s="83"/>
    </row>
    <row r="314" spans="6:6" ht="15.75" customHeight="1">
      <c r="F314" s="83"/>
    </row>
    <row r="315" spans="6:6" ht="15.75" customHeight="1">
      <c r="F315" s="83"/>
    </row>
    <row r="316" spans="6:6" ht="15.75" customHeight="1">
      <c r="F316" s="83"/>
    </row>
    <row r="317" spans="6:6" ht="15.75" customHeight="1">
      <c r="F317" s="83"/>
    </row>
    <row r="318" spans="6:6" ht="15.75" customHeight="1">
      <c r="F318" s="83"/>
    </row>
    <row r="319" spans="6:6" ht="15.75" customHeight="1">
      <c r="F319" s="83"/>
    </row>
    <row r="320" spans="6:6" ht="15.75" customHeight="1">
      <c r="F320" s="83"/>
    </row>
    <row r="321" spans="6:6" ht="15.75" customHeight="1">
      <c r="F321" s="83"/>
    </row>
    <row r="322" spans="6:6" ht="15.75" customHeight="1">
      <c r="F322" s="83"/>
    </row>
    <row r="323" spans="6:6" ht="15.75" customHeight="1">
      <c r="F323" s="83"/>
    </row>
    <row r="324" spans="6:6" ht="15.75" customHeight="1">
      <c r="F324" s="83"/>
    </row>
    <row r="325" spans="6:6" ht="15.75" customHeight="1">
      <c r="F325" s="83"/>
    </row>
    <row r="326" spans="6:6" ht="15.75" customHeight="1">
      <c r="F326" s="83"/>
    </row>
    <row r="327" spans="6:6" ht="15.75" customHeight="1">
      <c r="F327" s="83"/>
    </row>
    <row r="328" spans="6:6" ht="15.75" customHeight="1">
      <c r="F328" s="83"/>
    </row>
    <row r="329" spans="6:6" ht="15.75" customHeight="1">
      <c r="F329" s="83"/>
    </row>
    <row r="330" spans="6:6" ht="15.75" customHeight="1">
      <c r="F330" s="83"/>
    </row>
    <row r="331" spans="6:6" ht="15.75" customHeight="1">
      <c r="F331" s="83"/>
    </row>
    <row r="332" spans="6:6" ht="15.75" customHeight="1">
      <c r="F332" s="83"/>
    </row>
    <row r="333" spans="6:6" ht="15.75" customHeight="1">
      <c r="F333" s="83"/>
    </row>
    <row r="334" spans="6:6" ht="15.75" customHeight="1">
      <c r="F334" s="83"/>
    </row>
    <row r="335" spans="6:6" ht="15.75" customHeight="1">
      <c r="F335" s="83"/>
    </row>
    <row r="336" spans="6:6" ht="15.75" customHeight="1">
      <c r="F336" s="83"/>
    </row>
    <row r="337" spans="6:6" ht="15.75" customHeight="1">
      <c r="F337" s="83"/>
    </row>
    <row r="338" spans="6:6" ht="15.75" customHeight="1">
      <c r="F338" s="83"/>
    </row>
    <row r="339" spans="6:6" ht="15.75" customHeight="1">
      <c r="F339" s="83"/>
    </row>
    <row r="340" spans="6:6" ht="15.75" customHeight="1">
      <c r="F340" s="83"/>
    </row>
    <row r="341" spans="6:6" ht="15.75" customHeight="1">
      <c r="F341" s="83"/>
    </row>
    <row r="342" spans="6:6" ht="15.75" customHeight="1">
      <c r="F342" s="83"/>
    </row>
    <row r="343" spans="6:6" ht="15.75" customHeight="1">
      <c r="F343" s="83"/>
    </row>
    <row r="344" spans="6:6" ht="15.75" customHeight="1">
      <c r="F344" s="83"/>
    </row>
    <row r="345" spans="6:6" ht="15.75" customHeight="1">
      <c r="F345" s="83"/>
    </row>
    <row r="346" spans="6:6" ht="15.75" customHeight="1">
      <c r="F346" s="83"/>
    </row>
    <row r="347" spans="6:6" ht="15.75" customHeight="1">
      <c r="F347" s="83"/>
    </row>
    <row r="348" spans="6:6" ht="15.75" customHeight="1">
      <c r="F348" s="83"/>
    </row>
    <row r="349" spans="6:6" ht="15.75" customHeight="1">
      <c r="F349" s="83"/>
    </row>
    <row r="350" spans="6:6" ht="15.75" customHeight="1">
      <c r="F350" s="83"/>
    </row>
    <row r="351" spans="6:6" ht="15.75" customHeight="1">
      <c r="F351" s="83"/>
    </row>
    <row r="352" spans="6:6" ht="15.75" customHeight="1">
      <c r="F352" s="83"/>
    </row>
    <row r="353" spans="6:6" ht="15.75" customHeight="1">
      <c r="F353" s="83"/>
    </row>
    <row r="354" spans="6:6" ht="15.75" customHeight="1">
      <c r="F354" s="83"/>
    </row>
    <row r="355" spans="6:6" ht="15.75" customHeight="1">
      <c r="F355" s="83"/>
    </row>
    <row r="356" spans="6:6" ht="15.75" customHeight="1">
      <c r="F356" s="83"/>
    </row>
    <row r="357" spans="6:6" ht="15.75" customHeight="1">
      <c r="F357" s="83"/>
    </row>
    <row r="358" spans="6:6" ht="15.75" customHeight="1">
      <c r="F358" s="83"/>
    </row>
    <row r="359" spans="6:6" ht="15.75" customHeight="1">
      <c r="F359" s="83"/>
    </row>
    <row r="360" spans="6:6" ht="15.75" customHeight="1">
      <c r="F360" s="83"/>
    </row>
    <row r="361" spans="6:6" ht="15.75" customHeight="1">
      <c r="F361" s="83"/>
    </row>
    <row r="362" spans="6:6" ht="15.75" customHeight="1">
      <c r="F362" s="83"/>
    </row>
    <row r="363" spans="6:6" ht="15.75" customHeight="1">
      <c r="F363" s="83"/>
    </row>
    <row r="364" spans="6:6" ht="15.75" customHeight="1">
      <c r="F364" s="83"/>
    </row>
    <row r="365" spans="6:6" ht="15.75" customHeight="1">
      <c r="F365" s="83"/>
    </row>
    <row r="366" spans="6:6" ht="15.75" customHeight="1">
      <c r="F366" s="83"/>
    </row>
    <row r="367" spans="6:6" ht="15.75" customHeight="1">
      <c r="F367" s="83"/>
    </row>
    <row r="368" spans="6:6" ht="15.75" customHeight="1">
      <c r="F368" s="83"/>
    </row>
    <row r="369" spans="6:6" ht="15.75" customHeight="1">
      <c r="F369" s="83"/>
    </row>
    <row r="370" spans="6:6" ht="15.75" customHeight="1">
      <c r="F370" s="83"/>
    </row>
    <row r="371" spans="6:6" ht="15.75" customHeight="1">
      <c r="F371" s="83"/>
    </row>
    <row r="372" spans="6:6" ht="15.75" customHeight="1">
      <c r="F372" s="83"/>
    </row>
    <row r="373" spans="6:6" ht="15.75" customHeight="1">
      <c r="F373" s="83"/>
    </row>
    <row r="374" spans="6:6" ht="15.75" customHeight="1">
      <c r="F374" s="83"/>
    </row>
    <row r="375" spans="6:6" ht="15.75" customHeight="1">
      <c r="F375" s="83"/>
    </row>
    <row r="376" spans="6:6" ht="15.75" customHeight="1">
      <c r="F376" s="83"/>
    </row>
    <row r="377" spans="6:6" ht="15.75" customHeight="1">
      <c r="F377" s="83"/>
    </row>
    <row r="378" spans="6:6" ht="15.75" customHeight="1">
      <c r="F378" s="83"/>
    </row>
    <row r="379" spans="6:6" ht="15.75" customHeight="1">
      <c r="F379" s="83"/>
    </row>
    <row r="380" spans="6:6" ht="15.75" customHeight="1">
      <c r="F380" s="83"/>
    </row>
    <row r="381" spans="6:6" ht="15.75" customHeight="1">
      <c r="F381" s="83"/>
    </row>
    <row r="382" spans="6:6" ht="15.75" customHeight="1">
      <c r="F382" s="83"/>
    </row>
    <row r="383" spans="6:6" ht="15.75" customHeight="1">
      <c r="F383" s="83"/>
    </row>
    <row r="384" spans="6:6" ht="15.75" customHeight="1">
      <c r="F384" s="83"/>
    </row>
    <row r="385" spans="6:6" ht="15.75" customHeight="1">
      <c r="F385" s="83"/>
    </row>
    <row r="386" spans="6:6" ht="15.75" customHeight="1">
      <c r="F386" s="83"/>
    </row>
    <row r="387" spans="6:6" ht="15.75" customHeight="1">
      <c r="F387" s="83"/>
    </row>
    <row r="388" spans="6:6" ht="15.75" customHeight="1">
      <c r="F388" s="83"/>
    </row>
    <row r="389" spans="6:6" ht="15.75" customHeight="1">
      <c r="F389" s="83"/>
    </row>
    <row r="390" spans="6:6" ht="15.75" customHeight="1">
      <c r="F390" s="83"/>
    </row>
    <row r="391" spans="6:6" ht="15.75" customHeight="1">
      <c r="F391" s="83"/>
    </row>
    <row r="392" spans="6:6" ht="15.75" customHeight="1">
      <c r="F392" s="83"/>
    </row>
    <row r="393" spans="6:6" ht="15.75" customHeight="1">
      <c r="F393" s="83"/>
    </row>
    <row r="394" spans="6:6" ht="15.75" customHeight="1">
      <c r="F394" s="83"/>
    </row>
    <row r="395" spans="6:6" ht="15.75" customHeight="1">
      <c r="F395" s="83"/>
    </row>
    <row r="396" spans="6:6" ht="15.75" customHeight="1">
      <c r="F396" s="83"/>
    </row>
    <row r="397" spans="6:6" ht="15.75" customHeight="1">
      <c r="F397" s="83"/>
    </row>
    <row r="398" spans="6:6" ht="15.75" customHeight="1">
      <c r="F398" s="83"/>
    </row>
    <row r="399" spans="6:6" ht="15.75" customHeight="1">
      <c r="F399" s="83"/>
    </row>
    <row r="400" spans="6:6" ht="15.75" customHeight="1">
      <c r="F400" s="83"/>
    </row>
    <row r="401" spans="6:6" ht="15.75" customHeight="1">
      <c r="F401" s="83"/>
    </row>
    <row r="402" spans="6:6" ht="15.75" customHeight="1">
      <c r="F402" s="83"/>
    </row>
    <row r="403" spans="6:6" ht="15.75" customHeight="1">
      <c r="F403" s="83"/>
    </row>
    <row r="404" spans="6:6" ht="15.75" customHeight="1">
      <c r="F404" s="83"/>
    </row>
    <row r="405" spans="6:6" ht="15.75" customHeight="1">
      <c r="F405" s="83"/>
    </row>
    <row r="406" spans="6:6" ht="15.75" customHeight="1">
      <c r="F406" s="83"/>
    </row>
    <row r="407" spans="6:6" ht="15.75" customHeight="1">
      <c r="F407" s="83"/>
    </row>
    <row r="408" spans="6:6" ht="15.75" customHeight="1">
      <c r="F408" s="83"/>
    </row>
    <row r="409" spans="6:6" ht="15.75" customHeight="1">
      <c r="F409" s="83"/>
    </row>
    <row r="410" spans="6:6" ht="15.75" customHeight="1">
      <c r="F410" s="83"/>
    </row>
    <row r="411" spans="6:6" ht="15.75" customHeight="1">
      <c r="F411" s="83"/>
    </row>
    <row r="412" spans="6:6" ht="15.75" customHeight="1">
      <c r="F412" s="83"/>
    </row>
    <row r="413" spans="6:6" ht="15.75" customHeight="1">
      <c r="F413" s="83"/>
    </row>
    <row r="414" spans="6:6" ht="15.75" customHeight="1">
      <c r="F414" s="83"/>
    </row>
    <row r="415" spans="6:6" ht="15.75" customHeight="1">
      <c r="F415" s="83"/>
    </row>
    <row r="416" spans="6:6" ht="15.75" customHeight="1">
      <c r="F416" s="83"/>
    </row>
    <row r="417" spans="6:6" ht="15.75" customHeight="1">
      <c r="F417" s="83"/>
    </row>
    <row r="418" spans="6:6" ht="15.75" customHeight="1">
      <c r="F418" s="83"/>
    </row>
    <row r="419" spans="6:6" ht="15.75" customHeight="1">
      <c r="F419" s="83"/>
    </row>
    <row r="420" spans="6:6" ht="15.75" customHeight="1">
      <c r="F420" s="83"/>
    </row>
    <row r="421" spans="6:6" ht="15.75" customHeight="1">
      <c r="F421" s="83"/>
    </row>
    <row r="422" spans="6:6" ht="15.75" customHeight="1">
      <c r="F422" s="83"/>
    </row>
    <row r="423" spans="6:6" ht="15.75" customHeight="1">
      <c r="F423" s="83"/>
    </row>
    <row r="424" spans="6:6" ht="15.75" customHeight="1">
      <c r="F424" s="83"/>
    </row>
    <row r="425" spans="6:6" ht="15.75" customHeight="1">
      <c r="F425" s="83"/>
    </row>
    <row r="426" spans="6:6" ht="15.75" customHeight="1">
      <c r="F426" s="83"/>
    </row>
    <row r="427" spans="6:6" ht="15.75" customHeight="1">
      <c r="F427" s="83"/>
    </row>
    <row r="428" spans="6:6" ht="15.75" customHeight="1">
      <c r="F428" s="83"/>
    </row>
    <row r="429" spans="6:6" ht="15.75" customHeight="1">
      <c r="F429" s="83"/>
    </row>
    <row r="430" spans="6:6" ht="15.75" customHeight="1">
      <c r="F430" s="83"/>
    </row>
    <row r="431" spans="6:6" ht="15.75" customHeight="1">
      <c r="F431" s="83"/>
    </row>
    <row r="432" spans="6:6" ht="15.75" customHeight="1">
      <c r="F432" s="83"/>
    </row>
    <row r="433" spans="6:6" ht="15.75" customHeight="1">
      <c r="F433" s="83"/>
    </row>
    <row r="434" spans="6:6" ht="15.75" customHeight="1">
      <c r="F434" s="83"/>
    </row>
    <row r="435" spans="6:6" ht="15.75" customHeight="1">
      <c r="F435" s="83"/>
    </row>
    <row r="436" spans="6:6" ht="15.75" customHeight="1">
      <c r="F436" s="83"/>
    </row>
    <row r="437" spans="6:6" ht="15.75" customHeight="1">
      <c r="F437" s="83"/>
    </row>
    <row r="438" spans="6:6" ht="15.75" customHeight="1">
      <c r="F438" s="83"/>
    </row>
    <row r="439" spans="6:6" ht="15.75" customHeight="1">
      <c r="F439" s="83"/>
    </row>
    <row r="440" spans="6:6" ht="15.75" customHeight="1">
      <c r="F440" s="83"/>
    </row>
    <row r="441" spans="6:6" ht="15.75" customHeight="1">
      <c r="F441" s="83"/>
    </row>
    <row r="442" spans="6:6" ht="15.75" customHeight="1">
      <c r="F442" s="83"/>
    </row>
    <row r="443" spans="6:6" ht="15.75" customHeight="1">
      <c r="F443" s="83"/>
    </row>
    <row r="444" spans="6:6" ht="15.75" customHeight="1">
      <c r="F444" s="83"/>
    </row>
    <row r="445" spans="6:6" ht="15.75" customHeight="1">
      <c r="F445" s="83"/>
    </row>
    <row r="446" spans="6:6" ht="15.75" customHeight="1">
      <c r="F446" s="83"/>
    </row>
    <row r="447" spans="6:6" ht="15.75" customHeight="1">
      <c r="F447" s="83"/>
    </row>
    <row r="448" spans="6:6" ht="15.75" customHeight="1">
      <c r="F448" s="83"/>
    </row>
    <row r="449" spans="6:6" ht="15.75" customHeight="1">
      <c r="F449" s="83"/>
    </row>
    <row r="450" spans="6:6" ht="15.75" customHeight="1">
      <c r="F450" s="83"/>
    </row>
    <row r="451" spans="6:6" ht="15.75" customHeight="1">
      <c r="F451" s="83"/>
    </row>
    <row r="452" spans="6:6" ht="15.75" customHeight="1">
      <c r="F452" s="83"/>
    </row>
    <row r="453" spans="6:6" ht="15.75" customHeight="1">
      <c r="F453" s="83"/>
    </row>
    <row r="454" spans="6:6" ht="15.75" customHeight="1">
      <c r="F454" s="83"/>
    </row>
    <row r="455" spans="6:6" ht="15.75" customHeight="1">
      <c r="F455" s="83"/>
    </row>
    <row r="456" spans="6:6" ht="15.75" customHeight="1">
      <c r="F456" s="83"/>
    </row>
    <row r="457" spans="6:6" ht="15.75" customHeight="1">
      <c r="F457" s="83"/>
    </row>
    <row r="458" spans="6:6" ht="15.75" customHeight="1">
      <c r="F458" s="83"/>
    </row>
    <row r="459" spans="6:6" ht="15.75" customHeight="1">
      <c r="F459" s="83"/>
    </row>
    <row r="460" spans="6:6" ht="15.75" customHeight="1">
      <c r="F460" s="83"/>
    </row>
    <row r="461" spans="6:6" ht="15.75" customHeight="1">
      <c r="F461" s="83"/>
    </row>
    <row r="462" spans="6:6" ht="15.75" customHeight="1">
      <c r="F462" s="83"/>
    </row>
    <row r="463" spans="6:6" ht="15.75" customHeight="1">
      <c r="F463" s="83"/>
    </row>
    <row r="464" spans="6:6" ht="15.75" customHeight="1">
      <c r="F464" s="83"/>
    </row>
    <row r="465" spans="6:6" ht="15.75" customHeight="1">
      <c r="F465" s="83"/>
    </row>
    <row r="466" spans="6:6" ht="15.75" customHeight="1">
      <c r="F466" s="83"/>
    </row>
    <row r="467" spans="6:6" ht="15.75" customHeight="1">
      <c r="F467" s="83"/>
    </row>
    <row r="468" spans="6:6" ht="15.75" customHeight="1">
      <c r="F468" s="83"/>
    </row>
    <row r="469" spans="6:6" ht="15.75" customHeight="1">
      <c r="F469" s="83"/>
    </row>
    <row r="470" spans="6:6" ht="15.75" customHeight="1">
      <c r="F470" s="83"/>
    </row>
    <row r="471" spans="6:6" ht="15.75" customHeight="1">
      <c r="F471" s="83"/>
    </row>
    <row r="472" spans="6:6" ht="15.75" customHeight="1">
      <c r="F472" s="83"/>
    </row>
    <row r="473" spans="6:6" ht="15.75" customHeight="1">
      <c r="F473" s="83"/>
    </row>
    <row r="474" spans="6:6" ht="15.75" customHeight="1">
      <c r="F474" s="83"/>
    </row>
    <row r="475" spans="6:6" ht="15.75" customHeight="1">
      <c r="F475" s="83"/>
    </row>
    <row r="476" spans="6:6" ht="15.75" customHeight="1">
      <c r="F476" s="83"/>
    </row>
    <row r="477" spans="6:6" ht="15.75" customHeight="1">
      <c r="F477" s="83"/>
    </row>
    <row r="478" spans="6:6" ht="15.75" customHeight="1">
      <c r="F478" s="83"/>
    </row>
    <row r="479" spans="6:6" ht="15.75" customHeight="1">
      <c r="F479" s="83"/>
    </row>
    <row r="480" spans="6:6" ht="15.75" customHeight="1">
      <c r="F480" s="83"/>
    </row>
    <row r="481" spans="6:6" ht="15.75" customHeight="1">
      <c r="F481" s="83"/>
    </row>
    <row r="482" spans="6:6" ht="15.75" customHeight="1">
      <c r="F482" s="83"/>
    </row>
    <row r="483" spans="6:6" ht="15.75" customHeight="1">
      <c r="F483" s="83"/>
    </row>
    <row r="484" spans="6:6" ht="15.75" customHeight="1">
      <c r="F484" s="83"/>
    </row>
    <row r="485" spans="6:6" ht="15.75" customHeight="1">
      <c r="F485" s="83"/>
    </row>
    <row r="486" spans="6:6" ht="15.75" customHeight="1">
      <c r="F486" s="83"/>
    </row>
    <row r="487" spans="6:6" ht="15.75" customHeight="1">
      <c r="F487" s="83"/>
    </row>
    <row r="488" spans="6:6" ht="15.75" customHeight="1">
      <c r="F488" s="83"/>
    </row>
    <row r="489" spans="6:6" ht="15.75" customHeight="1">
      <c r="F489" s="83"/>
    </row>
    <row r="490" spans="6:6" ht="15.75" customHeight="1">
      <c r="F490" s="83"/>
    </row>
    <row r="491" spans="6:6" ht="15.75" customHeight="1">
      <c r="F491" s="83"/>
    </row>
    <row r="492" spans="6:6" ht="15.75" customHeight="1">
      <c r="F492" s="83"/>
    </row>
    <row r="493" spans="6:6" ht="15.75" customHeight="1">
      <c r="F493" s="83"/>
    </row>
    <row r="494" spans="6:6" ht="15.75" customHeight="1">
      <c r="F494" s="83"/>
    </row>
    <row r="495" spans="6:6" ht="15.75" customHeight="1">
      <c r="F495" s="83"/>
    </row>
    <row r="496" spans="6:6" ht="15.75" customHeight="1">
      <c r="F496" s="83"/>
    </row>
    <row r="497" spans="6:6" ht="15.75" customHeight="1">
      <c r="F497" s="83"/>
    </row>
    <row r="498" spans="6:6" ht="15.75" customHeight="1">
      <c r="F498" s="83"/>
    </row>
    <row r="499" spans="6:6" ht="15.75" customHeight="1">
      <c r="F499" s="83"/>
    </row>
    <row r="500" spans="6:6" ht="15.75" customHeight="1">
      <c r="F500" s="83"/>
    </row>
    <row r="501" spans="6:6" ht="15.75" customHeight="1">
      <c r="F501" s="83"/>
    </row>
    <row r="502" spans="6:6" ht="15.75" customHeight="1">
      <c r="F502" s="83"/>
    </row>
    <row r="503" spans="6:6" ht="15.75" customHeight="1">
      <c r="F503" s="83"/>
    </row>
    <row r="504" spans="6:6" ht="15.75" customHeight="1">
      <c r="F504" s="83"/>
    </row>
    <row r="505" spans="6:6" ht="15.75" customHeight="1">
      <c r="F505" s="83"/>
    </row>
    <row r="506" spans="6:6" ht="15.75" customHeight="1">
      <c r="F506" s="83"/>
    </row>
    <row r="507" spans="6:6" ht="15.75" customHeight="1">
      <c r="F507" s="83"/>
    </row>
    <row r="508" spans="6:6" ht="15.75" customHeight="1">
      <c r="F508" s="83"/>
    </row>
    <row r="509" spans="6:6" ht="15.75" customHeight="1">
      <c r="F509" s="83"/>
    </row>
    <row r="510" spans="6:6" ht="15.75" customHeight="1">
      <c r="F510" s="83"/>
    </row>
    <row r="511" spans="6:6" ht="15.75" customHeight="1">
      <c r="F511" s="83"/>
    </row>
    <row r="512" spans="6:6" ht="15.75" customHeight="1">
      <c r="F512" s="83"/>
    </row>
    <row r="513" spans="6:6" ht="15.75" customHeight="1">
      <c r="F513" s="83"/>
    </row>
    <row r="514" spans="6:6" ht="15.75" customHeight="1">
      <c r="F514" s="83"/>
    </row>
    <row r="515" spans="6:6" ht="15.75" customHeight="1">
      <c r="F515" s="83"/>
    </row>
    <row r="516" spans="6:6" ht="15.75" customHeight="1">
      <c r="F516" s="83"/>
    </row>
    <row r="517" spans="6:6" ht="15.75" customHeight="1">
      <c r="F517" s="83"/>
    </row>
    <row r="518" spans="6:6" ht="15.75" customHeight="1">
      <c r="F518" s="83"/>
    </row>
    <row r="519" spans="6:6" ht="15.75" customHeight="1">
      <c r="F519" s="83"/>
    </row>
    <row r="520" spans="6:6" ht="15.75" customHeight="1">
      <c r="F520" s="83"/>
    </row>
    <row r="521" spans="6:6" ht="15.75" customHeight="1">
      <c r="F521" s="83"/>
    </row>
    <row r="522" spans="6:6" ht="15.75" customHeight="1">
      <c r="F522" s="83"/>
    </row>
    <row r="523" spans="6:6" ht="15.75" customHeight="1">
      <c r="F523" s="83"/>
    </row>
    <row r="524" spans="6:6" ht="15.75" customHeight="1">
      <c r="F524" s="83"/>
    </row>
    <row r="525" spans="6:6" ht="15.75" customHeight="1">
      <c r="F525" s="83"/>
    </row>
    <row r="526" spans="6:6" ht="15.75" customHeight="1">
      <c r="F526" s="83"/>
    </row>
    <row r="527" spans="6:6" ht="15.75" customHeight="1">
      <c r="F527" s="83"/>
    </row>
    <row r="528" spans="6:6" ht="15.75" customHeight="1">
      <c r="F528" s="83"/>
    </row>
    <row r="529" spans="6:6" ht="15.75" customHeight="1">
      <c r="F529" s="83"/>
    </row>
    <row r="530" spans="6:6" ht="15.75" customHeight="1">
      <c r="F530" s="83"/>
    </row>
    <row r="531" spans="6:6" ht="15.75" customHeight="1">
      <c r="F531" s="83"/>
    </row>
    <row r="532" spans="6:6" ht="15.75" customHeight="1">
      <c r="F532" s="83"/>
    </row>
    <row r="533" spans="6:6" ht="15.75" customHeight="1">
      <c r="F533" s="83"/>
    </row>
    <row r="534" spans="6:6" ht="15.75" customHeight="1">
      <c r="F534" s="83"/>
    </row>
    <row r="535" spans="6:6" ht="15.75" customHeight="1">
      <c r="F535" s="83"/>
    </row>
    <row r="536" spans="6:6" ht="15.75" customHeight="1">
      <c r="F536" s="83"/>
    </row>
    <row r="537" spans="6:6" ht="15.75" customHeight="1">
      <c r="F537" s="83"/>
    </row>
    <row r="538" spans="6:6" ht="15.75" customHeight="1">
      <c r="F538" s="83"/>
    </row>
    <row r="539" spans="6:6" ht="15.75" customHeight="1">
      <c r="F539" s="83"/>
    </row>
    <row r="540" spans="6:6" ht="15.75" customHeight="1">
      <c r="F540" s="83"/>
    </row>
    <row r="541" spans="6:6" ht="15.75" customHeight="1">
      <c r="F541" s="83"/>
    </row>
    <row r="542" spans="6:6" ht="15.75" customHeight="1">
      <c r="F542" s="83"/>
    </row>
    <row r="543" spans="6:6" ht="15.75" customHeight="1">
      <c r="F543" s="83"/>
    </row>
    <row r="544" spans="6:6" ht="15.75" customHeight="1">
      <c r="F544" s="83"/>
    </row>
    <row r="545" spans="6:6" ht="15.75" customHeight="1">
      <c r="F545" s="83"/>
    </row>
    <row r="546" spans="6:6" ht="15.75" customHeight="1">
      <c r="F546" s="83"/>
    </row>
    <row r="547" spans="6:6" ht="15.75" customHeight="1">
      <c r="F547" s="83"/>
    </row>
    <row r="548" spans="6:6" ht="15.75" customHeight="1">
      <c r="F548" s="83"/>
    </row>
    <row r="549" spans="6:6" ht="15.75" customHeight="1">
      <c r="F549" s="83"/>
    </row>
    <row r="550" spans="6:6" ht="15.75" customHeight="1">
      <c r="F550" s="83"/>
    </row>
    <row r="551" spans="6:6" ht="15.75" customHeight="1">
      <c r="F551" s="83"/>
    </row>
    <row r="552" spans="6:6" ht="15.75" customHeight="1">
      <c r="F552" s="83"/>
    </row>
    <row r="553" spans="6:6" ht="15.75" customHeight="1">
      <c r="F553" s="83"/>
    </row>
    <row r="554" spans="6:6" ht="15.75" customHeight="1">
      <c r="F554" s="83"/>
    </row>
    <row r="555" spans="6:6" ht="15.75" customHeight="1">
      <c r="F555" s="83"/>
    </row>
    <row r="556" spans="6:6" ht="15.75" customHeight="1">
      <c r="F556" s="83"/>
    </row>
    <row r="557" spans="6:6" ht="15.75" customHeight="1">
      <c r="F557" s="83"/>
    </row>
    <row r="558" spans="6:6" ht="15.75" customHeight="1">
      <c r="F558" s="83"/>
    </row>
    <row r="559" spans="6:6" ht="15.75" customHeight="1">
      <c r="F559" s="83"/>
    </row>
    <row r="560" spans="6:6" ht="15.75" customHeight="1">
      <c r="F560" s="83"/>
    </row>
    <row r="561" spans="6:6" ht="15.75" customHeight="1">
      <c r="F561" s="83"/>
    </row>
    <row r="562" spans="6:6" ht="15.75" customHeight="1">
      <c r="F562" s="83"/>
    </row>
    <row r="563" spans="6:6" ht="15.75" customHeight="1">
      <c r="F563" s="83"/>
    </row>
    <row r="564" spans="6:6" ht="15.75" customHeight="1">
      <c r="F564" s="83"/>
    </row>
    <row r="565" spans="6:6" ht="15.75" customHeight="1">
      <c r="F565" s="83"/>
    </row>
    <row r="566" spans="6:6" ht="15.75" customHeight="1">
      <c r="F566" s="83"/>
    </row>
    <row r="567" spans="6:6" ht="15.75" customHeight="1">
      <c r="F567" s="83"/>
    </row>
    <row r="568" spans="6:6" ht="15.75" customHeight="1">
      <c r="F568" s="83"/>
    </row>
    <row r="569" spans="6:6" ht="15.75" customHeight="1">
      <c r="F569" s="83"/>
    </row>
    <row r="570" spans="6:6" ht="15.75" customHeight="1">
      <c r="F570" s="83"/>
    </row>
    <row r="571" spans="6:6" ht="15.75" customHeight="1">
      <c r="F571" s="83"/>
    </row>
    <row r="572" spans="6:6" ht="15.75" customHeight="1">
      <c r="F572" s="83"/>
    </row>
    <row r="573" spans="6:6" ht="15.75" customHeight="1">
      <c r="F573" s="83"/>
    </row>
    <row r="574" spans="6:6" ht="15.75" customHeight="1">
      <c r="F574" s="83"/>
    </row>
    <row r="575" spans="6:6" ht="15.75" customHeight="1">
      <c r="F575" s="83"/>
    </row>
    <row r="576" spans="6:6" ht="15.75" customHeight="1">
      <c r="F576" s="83"/>
    </row>
    <row r="577" spans="6:6" ht="15.75" customHeight="1">
      <c r="F577" s="83"/>
    </row>
    <row r="578" spans="6:6" ht="15.75" customHeight="1">
      <c r="F578" s="83"/>
    </row>
    <row r="579" spans="6:6" ht="15.75" customHeight="1">
      <c r="F579" s="83"/>
    </row>
    <row r="580" spans="6:6" ht="15.75" customHeight="1">
      <c r="F580" s="83"/>
    </row>
    <row r="581" spans="6:6" ht="15.75" customHeight="1">
      <c r="F581" s="83"/>
    </row>
    <row r="582" spans="6:6" ht="15.75" customHeight="1">
      <c r="F582" s="83"/>
    </row>
    <row r="583" spans="6:6" ht="15.75" customHeight="1">
      <c r="F583" s="83"/>
    </row>
    <row r="584" spans="6:6" ht="15.75" customHeight="1">
      <c r="F584" s="83"/>
    </row>
    <row r="585" spans="6:6" ht="15.75" customHeight="1">
      <c r="F585" s="83"/>
    </row>
    <row r="586" spans="6:6" ht="15.75" customHeight="1">
      <c r="F586" s="83"/>
    </row>
    <row r="587" spans="6:6" ht="15.75" customHeight="1">
      <c r="F587" s="83"/>
    </row>
    <row r="588" spans="6:6" ht="15.75" customHeight="1">
      <c r="F588" s="83"/>
    </row>
    <row r="589" spans="6:6" ht="15.75" customHeight="1">
      <c r="F589" s="83"/>
    </row>
    <row r="590" spans="6:6" ht="15.75" customHeight="1">
      <c r="F590" s="83"/>
    </row>
    <row r="591" spans="6:6" ht="15.75" customHeight="1">
      <c r="F591" s="83"/>
    </row>
    <row r="592" spans="6:6" ht="15.75" customHeight="1">
      <c r="F592" s="83"/>
    </row>
    <row r="593" spans="6:6" ht="15.75" customHeight="1">
      <c r="F593" s="83"/>
    </row>
    <row r="594" spans="6:6" ht="15.75" customHeight="1">
      <c r="F594" s="83"/>
    </row>
    <row r="595" spans="6:6" ht="15.75" customHeight="1">
      <c r="F595" s="83"/>
    </row>
    <row r="596" spans="6:6" ht="15.75" customHeight="1">
      <c r="F596" s="83"/>
    </row>
    <row r="597" spans="6:6" ht="15.75" customHeight="1">
      <c r="F597" s="83"/>
    </row>
    <row r="598" spans="6:6" ht="15.75" customHeight="1">
      <c r="F598" s="83"/>
    </row>
    <row r="599" spans="6:6" ht="15.75" customHeight="1">
      <c r="F599" s="83"/>
    </row>
    <row r="600" spans="6:6" ht="15.75" customHeight="1">
      <c r="F600" s="83"/>
    </row>
    <row r="601" spans="6:6" ht="15.75" customHeight="1">
      <c r="F601" s="83"/>
    </row>
    <row r="602" spans="6:6" ht="15.75" customHeight="1">
      <c r="F602" s="83"/>
    </row>
    <row r="603" spans="6:6" ht="15.75" customHeight="1">
      <c r="F603" s="83"/>
    </row>
    <row r="604" spans="6:6" ht="15.75" customHeight="1">
      <c r="F604" s="83"/>
    </row>
    <row r="605" spans="6:6" ht="15.75" customHeight="1">
      <c r="F605" s="83"/>
    </row>
    <row r="606" spans="6:6" ht="15.75" customHeight="1">
      <c r="F606" s="83"/>
    </row>
    <row r="607" spans="6:6" ht="15.75" customHeight="1">
      <c r="F607" s="83"/>
    </row>
    <row r="608" spans="6:6" ht="15.75" customHeight="1">
      <c r="F608" s="83"/>
    </row>
    <row r="609" spans="6:6" ht="15.75" customHeight="1">
      <c r="F609" s="83"/>
    </row>
    <row r="610" spans="6:6" ht="15.75" customHeight="1">
      <c r="F610" s="83"/>
    </row>
    <row r="611" spans="6:6" ht="15.75" customHeight="1">
      <c r="F611" s="83"/>
    </row>
    <row r="612" spans="6:6" ht="15.75" customHeight="1">
      <c r="F612" s="83"/>
    </row>
    <row r="613" spans="6:6" ht="15.75" customHeight="1">
      <c r="F613" s="83"/>
    </row>
    <row r="614" spans="6:6" ht="15.75" customHeight="1">
      <c r="F614" s="83"/>
    </row>
    <row r="615" spans="6:6" ht="15.75" customHeight="1">
      <c r="F615" s="83"/>
    </row>
    <row r="616" spans="6:6" ht="15.75" customHeight="1">
      <c r="F616" s="83"/>
    </row>
    <row r="617" spans="6:6" ht="15.75" customHeight="1">
      <c r="F617" s="83"/>
    </row>
    <row r="618" spans="6:6" ht="15.75" customHeight="1">
      <c r="F618" s="83"/>
    </row>
    <row r="619" spans="6:6" ht="15.75" customHeight="1">
      <c r="F619" s="83"/>
    </row>
    <row r="620" spans="6:6" ht="15.75" customHeight="1">
      <c r="F620" s="83"/>
    </row>
    <row r="621" spans="6:6" ht="15.75" customHeight="1">
      <c r="F621" s="83"/>
    </row>
    <row r="622" spans="6:6" ht="15.75" customHeight="1">
      <c r="F622" s="83"/>
    </row>
    <row r="623" spans="6:6" ht="15.75" customHeight="1">
      <c r="F623" s="83"/>
    </row>
    <row r="624" spans="6:6" ht="15.75" customHeight="1">
      <c r="F624" s="83"/>
    </row>
    <row r="625" spans="6:6" ht="15.75" customHeight="1">
      <c r="F625" s="83"/>
    </row>
    <row r="626" spans="6:6" ht="15.75" customHeight="1">
      <c r="F626" s="83"/>
    </row>
    <row r="627" spans="6:6" ht="15.75" customHeight="1">
      <c r="F627" s="83"/>
    </row>
    <row r="628" spans="6:6" ht="15.75" customHeight="1">
      <c r="F628" s="83"/>
    </row>
    <row r="629" spans="6:6" ht="15.75" customHeight="1">
      <c r="F629" s="83"/>
    </row>
    <row r="630" spans="6:6" ht="15.75" customHeight="1">
      <c r="F630" s="83"/>
    </row>
    <row r="631" spans="6:6" ht="15.75" customHeight="1">
      <c r="F631" s="83"/>
    </row>
    <row r="632" spans="6:6" ht="15.75" customHeight="1">
      <c r="F632" s="83"/>
    </row>
    <row r="633" spans="6:6" ht="15.75" customHeight="1">
      <c r="F633" s="83"/>
    </row>
    <row r="634" spans="6:6" ht="15.75" customHeight="1">
      <c r="F634" s="83"/>
    </row>
    <row r="635" spans="6:6" ht="15.75" customHeight="1">
      <c r="F635" s="83"/>
    </row>
    <row r="636" spans="6:6" ht="15.75" customHeight="1">
      <c r="F636" s="83"/>
    </row>
    <row r="637" spans="6:6" ht="15.75" customHeight="1">
      <c r="F637" s="83"/>
    </row>
    <row r="638" spans="6:6" ht="15.75" customHeight="1">
      <c r="F638" s="83"/>
    </row>
    <row r="639" spans="6:6" ht="15.75" customHeight="1">
      <c r="F639" s="83"/>
    </row>
    <row r="640" spans="6:6" ht="15.75" customHeight="1">
      <c r="F640" s="83"/>
    </row>
    <row r="641" spans="6:6" ht="15.75" customHeight="1">
      <c r="F641" s="83"/>
    </row>
    <row r="642" spans="6:6" ht="15.75" customHeight="1">
      <c r="F642" s="83"/>
    </row>
    <row r="643" spans="6:6" ht="15.75" customHeight="1">
      <c r="F643" s="83"/>
    </row>
    <row r="644" spans="6:6" ht="15.75" customHeight="1">
      <c r="F644" s="83"/>
    </row>
    <row r="645" spans="6:6" ht="15.75" customHeight="1">
      <c r="F645" s="83"/>
    </row>
    <row r="646" spans="6:6" ht="15.75" customHeight="1">
      <c r="F646" s="83"/>
    </row>
    <row r="647" spans="6:6" ht="15.75" customHeight="1">
      <c r="F647" s="83"/>
    </row>
    <row r="648" spans="6:6" ht="15.75" customHeight="1">
      <c r="F648" s="83"/>
    </row>
    <row r="649" spans="6:6" ht="15.75" customHeight="1">
      <c r="F649" s="83"/>
    </row>
    <row r="650" spans="6:6" ht="15.75" customHeight="1">
      <c r="F650" s="83"/>
    </row>
    <row r="651" spans="6:6" ht="15.75" customHeight="1">
      <c r="F651" s="83"/>
    </row>
    <row r="652" spans="6:6" ht="15.75" customHeight="1">
      <c r="F652" s="83"/>
    </row>
    <row r="653" spans="6:6" ht="15.75" customHeight="1">
      <c r="F653" s="83"/>
    </row>
    <row r="654" spans="6:6" ht="15.75" customHeight="1">
      <c r="F654" s="83"/>
    </row>
    <row r="655" spans="6:6" ht="15.75" customHeight="1">
      <c r="F655" s="83"/>
    </row>
    <row r="656" spans="6:6" ht="15.75" customHeight="1">
      <c r="F656" s="83"/>
    </row>
    <row r="657" spans="6:6" ht="15.75" customHeight="1">
      <c r="F657" s="83"/>
    </row>
    <row r="658" spans="6:6" ht="15.75" customHeight="1">
      <c r="F658" s="83"/>
    </row>
    <row r="659" spans="6:6" ht="15.75" customHeight="1">
      <c r="F659" s="83"/>
    </row>
    <row r="660" spans="6:6" ht="15.75" customHeight="1">
      <c r="F660" s="83"/>
    </row>
    <row r="661" spans="6:6" ht="15.75" customHeight="1">
      <c r="F661" s="83"/>
    </row>
    <row r="662" spans="6:6" ht="15.75" customHeight="1">
      <c r="F662" s="83"/>
    </row>
    <row r="663" spans="6:6" ht="15.75" customHeight="1">
      <c r="F663" s="83"/>
    </row>
    <row r="664" spans="6:6" ht="15.75" customHeight="1">
      <c r="F664" s="83"/>
    </row>
    <row r="665" spans="6:6" ht="15.75" customHeight="1">
      <c r="F665" s="83"/>
    </row>
    <row r="666" spans="6:6" ht="15.75" customHeight="1">
      <c r="F666" s="83"/>
    </row>
    <row r="667" spans="6:6" ht="15.75" customHeight="1">
      <c r="F667" s="83"/>
    </row>
    <row r="668" spans="6:6" ht="15.75" customHeight="1">
      <c r="F668" s="83"/>
    </row>
    <row r="669" spans="6:6" ht="15.75" customHeight="1">
      <c r="F669" s="83"/>
    </row>
    <row r="670" spans="6:6" ht="15.75" customHeight="1">
      <c r="F670" s="83"/>
    </row>
    <row r="671" spans="6:6" ht="15.75" customHeight="1">
      <c r="F671" s="83"/>
    </row>
    <row r="672" spans="6:6" ht="15.75" customHeight="1">
      <c r="F672" s="83"/>
    </row>
    <row r="673" spans="6:6" ht="15.75" customHeight="1">
      <c r="F673" s="83"/>
    </row>
    <row r="674" spans="6:6" ht="15.75" customHeight="1">
      <c r="F674" s="83"/>
    </row>
    <row r="675" spans="6:6" ht="15.75" customHeight="1">
      <c r="F675" s="83"/>
    </row>
    <row r="676" spans="6:6" ht="15.75" customHeight="1">
      <c r="F676" s="83"/>
    </row>
    <row r="677" spans="6:6" ht="15.75" customHeight="1">
      <c r="F677" s="83"/>
    </row>
    <row r="678" spans="6:6" ht="15.75" customHeight="1">
      <c r="F678" s="83"/>
    </row>
    <row r="679" spans="6:6" ht="15.75" customHeight="1">
      <c r="F679" s="83"/>
    </row>
    <row r="680" spans="6:6" ht="15.75" customHeight="1">
      <c r="F680" s="83"/>
    </row>
    <row r="681" spans="6:6" ht="15.75" customHeight="1">
      <c r="F681" s="83"/>
    </row>
    <row r="682" spans="6:6" ht="15.75" customHeight="1">
      <c r="F682" s="83"/>
    </row>
    <row r="683" spans="6:6" ht="15.75" customHeight="1">
      <c r="F683" s="83"/>
    </row>
    <row r="684" spans="6:6" ht="15.75" customHeight="1">
      <c r="F684" s="83"/>
    </row>
    <row r="685" spans="6:6" ht="15.75" customHeight="1">
      <c r="F685" s="83"/>
    </row>
    <row r="686" spans="6:6" ht="15.75" customHeight="1">
      <c r="F686" s="83"/>
    </row>
    <row r="687" spans="6:6" ht="15.75" customHeight="1">
      <c r="F687" s="83"/>
    </row>
    <row r="688" spans="6:6" ht="15.75" customHeight="1">
      <c r="F688" s="83"/>
    </row>
    <row r="689" spans="6:6" ht="15.75" customHeight="1">
      <c r="F689" s="83"/>
    </row>
    <row r="690" spans="6:6" ht="15.75" customHeight="1">
      <c r="F690" s="83"/>
    </row>
    <row r="691" spans="6:6" ht="15.75" customHeight="1">
      <c r="F691" s="83"/>
    </row>
    <row r="692" spans="6:6" ht="15.75" customHeight="1">
      <c r="F692" s="83"/>
    </row>
    <row r="693" spans="6:6" ht="15.75" customHeight="1">
      <c r="F693" s="83"/>
    </row>
    <row r="694" spans="6:6" ht="15.75" customHeight="1">
      <c r="F694" s="83"/>
    </row>
    <row r="695" spans="6:6" ht="15.75" customHeight="1">
      <c r="F695" s="83"/>
    </row>
    <row r="696" spans="6:6" ht="15.75" customHeight="1">
      <c r="F696" s="83"/>
    </row>
    <row r="697" spans="6:6" ht="15.75" customHeight="1">
      <c r="F697" s="83"/>
    </row>
    <row r="698" spans="6:6" ht="15.75" customHeight="1">
      <c r="F698" s="83"/>
    </row>
    <row r="699" spans="6:6" ht="15.75" customHeight="1">
      <c r="F699" s="83"/>
    </row>
    <row r="700" spans="6:6" ht="15.75" customHeight="1">
      <c r="F700" s="83"/>
    </row>
    <row r="701" spans="6:6" ht="15.75" customHeight="1">
      <c r="F701" s="83"/>
    </row>
    <row r="702" spans="6:6" ht="15.75" customHeight="1">
      <c r="F702" s="83"/>
    </row>
    <row r="703" spans="6:6" ht="15.75" customHeight="1">
      <c r="F703" s="83"/>
    </row>
    <row r="704" spans="6:6" ht="15.75" customHeight="1">
      <c r="F704" s="83"/>
    </row>
    <row r="705" spans="6:6" ht="15.75" customHeight="1">
      <c r="F705" s="83"/>
    </row>
    <row r="706" spans="6:6" ht="15.75" customHeight="1">
      <c r="F706" s="83"/>
    </row>
    <row r="707" spans="6:6" ht="15.75" customHeight="1">
      <c r="F707" s="83"/>
    </row>
    <row r="708" spans="6:6" ht="15.75" customHeight="1">
      <c r="F708" s="83"/>
    </row>
    <row r="709" spans="6:6" ht="15.75" customHeight="1">
      <c r="F709" s="83"/>
    </row>
    <row r="710" spans="6:6" ht="15.75" customHeight="1">
      <c r="F710" s="83"/>
    </row>
    <row r="711" spans="6:6" ht="15.75" customHeight="1">
      <c r="F711" s="83"/>
    </row>
    <row r="712" spans="6:6" ht="15.75" customHeight="1">
      <c r="F712" s="83"/>
    </row>
    <row r="713" spans="6:6" ht="15.75" customHeight="1">
      <c r="F713" s="83"/>
    </row>
    <row r="714" spans="6:6" ht="15.75" customHeight="1">
      <c r="F714" s="83"/>
    </row>
    <row r="715" spans="6:6" ht="15.75" customHeight="1">
      <c r="F715" s="83"/>
    </row>
    <row r="716" spans="6:6" ht="15.75" customHeight="1">
      <c r="F716" s="83"/>
    </row>
    <row r="717" spans="6:6" ht="15.75" customHeight="1">
      <c r="F717" s="83"/>
    </row>
    <row r="718" spans="6:6" ht="15.75" customHeight="1">
      <c r="F718" s="83"/>
    </row>
    <row r="719" spans="6:6" ht="15.75" customHeight="1">
      <c r="F719" s="83"/>
    </row>
    <row r="720" spans="6:6" ht="15.75" customHeight="1">
      <c r="F720" s="83"/>
    </row>
    <row r="721" spans="6:6" ht="15.75" customHeight="1">
      <c r="F721" s="83"/>
    </row>
    <row r="722" spans="6:6" ht="15.75" customHeight="1">
      <c r="F722" s="83"/>
    </row>
    <row r="723" spans="6:6" ht="15.75" customHeight="1">
      <c r="F723" s="83"/>
    </row>
    <row r="724" spans="6:6" ht="15.75" customHeight="1">
      <c r="F724" s="83"/>
    </row>
    <row r="725" spans="6:6" ht="15.75" customHeight="1">
      <c r="F725" s="83"/>
    </row>
    <row r="726" spans="6:6" ht="15.75" customHeight="1">
      <c r="F726" s="83"/>
    </row>
    <row r="727" spans="6:6" ht="15.75" customHeight="1">
      <c r="F727" s="83"/>
    </row>
    <row r="728" spans="6:6" ht="15.75" customHeight="1">
      <c r="F728" s="83"/>
    </row>
    <row r="729" spans="6:6" ht="15.75" customHeight="1">
      <c r="F729" s="83"/>
    </row>
    <row r="730" spans="6:6" ht="15.75" customHeight="1">
      <c r="F730" s="83"/>
    </row>
    <row r="731" spans="6:6" ht="15.75" customHeight="1">
      <c r="F731" s="83"/>
    </row>
    <row r="732" spans="6:6" ht="15.75" customHeight="1">
      <c r="F732" s="83"/>
    </row>
    <row r="733" spans="6:6" ht="15.75" customHeight="1">
      <c r="F733" s="83"/>
    </row>
    <row r="734" spans="6:6" ht="15.75" customHeight="1">
      <c r="F734" s="83"/>
    </row>
    <row r="735" spans="6:6" ht="15.75" customHeight="1">
      <c r="F735" s="83"/>
    </row>
    <row r="736" spans="6:6" ht="15.75" customHeight="1">
      <c r="F736" s="83"/>
    </row>
    <row r="737" spans="6:6" ht="15.75" customHeight="1">
      <c r="F737" s="83"/>
    </row>
    <row r="738" spans="6:6" ht="15.75" customHeight="1">
      <c r="F738" s="83"/>
    </row>
    <row r="739" spans="6:6" ht="15.75" customHeight="1">
      <c r="F739" s="83"/>
    </row>
    <row r="740" spans="6:6" ht="15.75" customHeight="1">
      <c r="F740" s="83"/>
    </row>
    <row r="741" spans="6:6" ht="15.75" customHeight="1">
      <c r="F741" s="83"/>
    </row>
    <row r="742" spans="6:6" ht="15.75" customHeight="1">
      <c r="F742" s="83"/>
    </row>
    <row r="743" spans="6:6" ht="15.75" customHeight="1">
      <c r="F743" s="83"/>
    </row>
    <row r="744" spans="6:6" ht="15.75" customHeight="1">
      <c r="F744" s="83"/>
    </row>
    <row r="745" spans="6:6" ht="15.75" customHeight="1">
      <c r="F745" s="83"/>
    </row>
    <row r="746" spans="6:6" ht="15.75" customHeight="1">
      <c r="F746" s="83"/>
    </row>
    <row r="747" spans="6:6" ht="15.75" customHeight="1">
      <c r="F747" s="83"/>
    </row>
    <row r="748" spans="6:6" ht="15.75" customHeight="1">
      <c r="F748" s="83"/>
    </row>
    <row r="749" spans="6:6" ht="15.75" customHeight="1">
      <c r="F749" s="83"/>
    </row>
    <row r="750" spans="6:6" ht="15.75" customHeight="1">
      <c r="F750" s="83"/>
    </row>
    <row r="751" spans="6:6" ht="15.75" customHeight="1">
      <c r="F751" s="83"/>
    </row>
    <row r="752" spans="6:6" ht="15.75" customHeight="1">
      <c r="F752" s="83"/>
    </row>
    <row r="753" spans="6:6" ht="15.75" customHeight="1">
      <c r="F753" s="83"/>
    </row>
    <row r="754" spans="6:6" ht="15.75" customHeight="1">
      <c r="F754" s="83"/>
    </row>
    <row r="755" spans="6:6" ht="15.75" customHeight="1">
      <c r="F755" s="83"/>
    </row>
    <row r="756" spans="6:6" ht="15.75" customHeight="1">
      <c r="F756" s="83"/>
    </row>
    <row r="757" spans="6:6" ht="15.75" customHeight="1">
      <c r="F757" s="83"/>
    </row>
    <row r="758" spans="6:6" ht="15.75" customHeight="1">
      <c r="F758" s="83"/>
    </row>
    <row r="759" spans="6:6" ht="15.75" customHeight="1">
      <c r="F759" s="83"/>
    </row>
    <row r="760" spans="6:6" ht="15.75" customHeight="1">
      <c r="F760" s="83"/>
    </row>
    <row r="761" spans="6:6" ht="15.75" customHeight="1">
      <c r="F761" s="83"/>
    </row>
    <row r="762" spans="6:6" ht="15.75" customHeight="1">
      <c r="F762" s="83"/>
    </row>
    <row r="763" spans="6:6" ht="15.75" customHeight="1">
      <c r="F763" s="83"/>
    </row>
    <row r="764" spans="6:6" ht="15.75" customHeight="1">
      <c r="F764" s="83"/>
    </row>
    <row r="765" spans="6:6" ht="15.75" customHeight="1">
      <c r="F765" s="83"/>
    </row>
    <row r="766" spans="6:6" ht="15.75" customHeight="1">
      <c r="F766" s="83"/>
    </row>
    <row r="767" spans="6:6" ht="15.75" customHeight="1">
      <c r="F767" s="83"/>
    </row>
    <row r="768" spans="6:6" ht="15.75" customHeight="1">
      <c r="F768" s="83"/>
    </row>
    <row r="769" spans="6:6" ht="15.75" customHeight="1">
      <c r="F769" s="83"/>
    </row>
    <row r="770" spans="6:6" ht="15.75" customHeight="1">
      <c r="F770" s="83"/>
    </row>
    <row r="771" spans="6:6" ht="15.75" customHeight="1">
      <c r="F771" s="83"/>
    </row>
    <row r="772" spans="6:6" ht="15.75" customHeight="1">
      <c r="F772" s="83"/>
    </row>
    <row r="773" spans="6:6" ht="15.75" customHeight="1">
      <c r="F773" s="83"/>
    </row>
    <row r="774" spans="6:6" ht="15.75" customHeight="1">
      <c r="F774" s="83"/>
    </row>
    <row r="775" spans="6:6" ht="15.75" customHeight="1">
      <c r="F775" s="83"/>
    </row>
    <row r="776" spans="6:6" ht="15.75" customHeight="1">
      <c r="F776" s="83"/>
    </row>
    <row r="777" spans="6:6" ht="15.75" customHeight="1">
      <c r="F777" s="83"/>
    </row>
    <row r="778" spans="6:6" ht="15.75" customHeight="1">
      <c r="F778" s="83"/>
    </row>
    <row r="779" spans="6:6" ht="15.75" customHeight="1">
      <c r="F779" s="83"/>
    </row>
    <row r="780" spans="6:6" ht="15.75" customHeight="1">
      <c r="F780" s="83"/>
    </row>
    <row r="781" spans="6:6" ht="15.75" customHeight="1">
      <c r="F781" s="83"/>
    </row>
    <row r="782" spans="6:6" ht="15.75" customHeight="1">
      <c r="F782" s="83"/>
    </row>
    <row r="783" spans="6:6" ht="15.75" customHeight="1">
      <c r="F783" s="83"/>
    </row>
    <row r="784" spans="6:6" ht="15.75" customHeight="1">
      <c r="F784" s="83"/>
    </row>
    <row r="785" spans="6:6" ht="15.75" customHeight="1">
      <c r="F785" s="83"/>
    </row>
    <row r="786" spans="6:6" ht="15.75" customHeight="1">
      <c r="F786" s="83"/>
    </row>
    <row r="787" spans="6:6" ht="15.75" customHeight="1">
      <c r="F787" s="83"/>
    </row>
    <row r="788" spans="6:6" ht="15.75" customHeight="1">
      <c r="F788" s="83"/>
    </row>
    <row r="789" spans="6:6" ht="15.75" customHeight="1">
      <c r="F789" s="83"/>
    </row>
    <row r="790" spans="6:6" ht="15.75" customHeight="1">
      <c r="F790" s="83"/>
    </row>
    <row r="791" spans="6:6" ht="15.75" customHeight="1">
      <c r="F791" s="83"/>
    </row>
    <row r="792" spans="6:6" ht="15.75" customHeight="1">
      <c r="F792" s="83"/>
    </row>
    <row r="793" spans="6:6" ht="15.75" customHeight="1">
      <c r="F793" s="83"/>
    </row>
    <row r="794" spans="6:6" ht="15.75" customHeight="1">
      <c r="F794" s="83"/>
    </row>
    <row r="795" spans="6:6" ht="15.75" customHeight="1">
      <c r="F795" s="83"/>
    </row>
    <row r="796" spans="6:6" ht="15.75" customHeight="1">
      <c r="F796" s="83"/>
    </row>
    <row r="797" spans="6:6" ht="15.75" customHeight="1">
      <c r="F797" s="83"/>
    </row>
    <row r="798" spans="6:6" ht="15.75" customHeight="1">
      <c r="F798" s="83"/>
    </row>
    <row r="799" spans="6:6" ht="15.75" customHeight="1">
      <c r="F799" s="83"/>
    </row>
    <row r="800" spans="6:6" ht="15.75" customHeight="1">
      <c r="F800" s="83"/>
    </row>
    <row r="801" spans="6:6" ht="15.75" customHeight="1">
      <c r="F801" s="83"/>
    </row>
    <row r="802" spans="6:6" ht="15.75" customHeight="1">
      <c r="F802" s="83"/>
    </row>
    <row r="803" spans="6:6" ht="15.75" customHeight="1">
      <c r="F803" s="83"/>
    </row>
    <row r="804" spans="6:6" ht="15.75" customHeight="1">
      <c r="F804" s="83"/>
    </row>
    <row r="805" spans="6:6" ht="15.75" customHeight="1">
      <c r="F805" s="83"/>
    </row>
    <row r="806" spans="6:6" ht="15.75" customHeight="1">
      <c r="F806" s="83"/>
    </row>
    <row r="807" spans="6:6" ht="15.75" customHeight="1">
      <c r="F807" s="83"/>
    </row>
    <row r="808" spans="6:6" ht="15.75" customHeight="1">
      <c r="F808" s="83"/>
    </row>
    <row r="809" spans="6:6" ht="15.75" customHeight="1">
      <c r="F809" s="83"/>
    </row>
    <row r="810" spans="6:6" ht="15.75" customHeight="1">
      <c r="F810" s="83"/>
    </row>
    <row r="811" spans="6:6" ht="15.75" customHeight="1">
      <c r="F811" s="83"/>
    </row>
    <row r="812" spans="6:6" ht="15.75" customHeight="1">
      <c r="F812" s="83"/>
    </row>
    <row r="813" spans="6:6" ht="15.75" customHeight="1">
      <c r="F813" s="83"/>
    </row>
    <row r="814" spans="6:6" ht="15.75" customHeight="1">
      <c r="F814" s="83"/>
    </row>
    <row r="815" spans="6:6" ht="15.75" customHeight="1">
      <c r="F815" s="83"/>
    </row>
    <row r="816" spans="6:6" ht="15.75" customHeight="1">
      <c r="F816" s="83"/>
    </row>
    <row r="817" spans="6:6" ht="15.75" customHeight="1">
      <c r="F817" s="83"/>
    </row>
    <row r="818" spans="6:6" ht="15.75" customHeight="1">
      <c r="F818" s="83"/>
    </row>
    <row r="819" spans="6:6" ht="15.75" customHeight="1">
      <c r="F819" s="83"/>
    </row>
    <row r="820" spans="6:6" ht="15.75" customHeight="1">
      <c r="F820" s="83"/>
    </row>
    <row r="821" spans="6:6" ht="15.75" customHeight="1">
      <c r="F821" s="83"/>
    </row>
    <row r="822" spans="6:6" ht="15.75" customHeight="1">
      <c r="F822" s="83"/>
    </row>
    <row r="823" spans="6:6" ht="15.75" customHeight="1">
      <c r="F823" s="83"/>
    </row>
    <row r="824" spans="6:6" ht="15.75" customHeight="1">
      <c r="F824" s="83"/>
    </row>
    <row r="825" spans="6:6" ht="15.75" customHeight="1">
      <c r="F825" s="83"/>
    </row>
    <row r="826" spans="6:6" ht="15.75" customHeight="1">
      <c r="F826" s="83"/>
    </row>
    <row r="827" spans="6:6" ht="15.75" customHeight="1">
      <c r="F827" s="83"/>
    </row>
    <row r="828" spans="6:6" ht="15.75" customHeight="1">
      <c r="F828" s="83"/>
    </row>
    <row r="829" spans="6:6" ht="15.75" customHeight="1">
      <c r="F829" s="83"/>
    </row>
    <row r="830" spans="6:6" ht="15.75" customHeight="1">
      <c r="F830" s="83"/>
    </row>
    <row r="831" spans="6:6" ht="15.75" customHeight="1">
      <c r="F831" s="83"/>
    </row>
    <row r="832" spans="6:6" ht="15.75" customHeight="1">
      <c r="F832" s="83"/>
    </row>
    <row r="833" spans="6:6" ht="15.75" customHeight="1">
      <c r="F833" s="83"/>
    </row>
    <row r="834" spans="6:6" ht="15.75" customHeight="1">
      <c r="F834" s="83"/>
    </row>
    <row r="835" spans="6:6" ht="15.75" customHeight="1">
      <c r="F835" s="83"/>
    </row>
    <row r="836" spans="6:6" ht="15.75" customHeight="1">
      <c r="F836" s="83"/>
    </row>
    <row r="837" spans="6:6" ht="15.75" customHeight="1">
      <c r="F837" s="83"/>
    </row>
    <row r="838" spans="6:6" ht="15.75" customHeight="1">
      <c r="F838" s="83"/>
    </row>
    <row r="839" spans="6:6" ht="15.75" customHeight="1">
      <c r="F839" s="83"/>
    </row>
    <row r="840" spans="6:6" ht="15.75" customHeight="1">
      <c r="F840" s="83"/>
    </row>
    <row r="841" spans="6:6" ht="15.75" customHeight="1">
      <c r="F841" s="83"/>
    </row>
    <row r="842" spans="6:6" ht="15.75" customHeight="1">
      <c r="F842" s="83"/>
    </row>
    <row r="843" spans="6:6" ht="15.75" customHeight="1">
      <c r="F843" s="83"/>
    </row>
    <row r="844" spans="6:6" ht="15.75" customHeight="1">
      <c r="F844" s="83"/>
    </row>
    <row r="845" spans="6:6" ht="15.75" customHeight="1">
      <c r="F845" s="83"/>
    </row>
    <row r="846" spans="6:6" ht="15.75" customHeight="1">
      <c r="F846" s="83"/>
    </row>
    <row r="847" spans="6:6" ht="15.75" customHeight="1">
      <c r="F847" s="83"/>
    </row>
    <row r="848" spans="6:6" ht="15.75" customHeight="1">
      <c r="F848" s="83"/>
    </row>
    <row r="849" spans="6:6" ht="15.75" customHeight="1">
      <c r="F849" s="83"/>
    </row>
    <row r="850" spans="6:6" ht="15.75" customHeight="1">
      <c r="F850" s="83"/>
    </row>
    <row r="851" spans="6:6" ht="15.75" customHeight="1">
      <c r="F851" s="83"/>
    </row>
    <row r="852" spans="6:6" ht="15.75" customHeight="1">
      <c r="F852" s="83"/>
    </row>
    <row r="853" spans="6:6" ht="15.75" customHeight="1">
      <c r="F853" s="83"/>
    </row>
    <row r="854" spans="6:6" ht="15.75" customHeight="1">
      <c r="F854" s="83"/>
    </row>
    <row r="855" spans="6:6" ht="15.75" customHeight="1">
      <c r="F855" s="83"/>
    </row>
    <row r="856" spans="6:6" ht="15.75" customHeight="1">
      <c r="F856" s="83"/>
    </row>
    <row r="857" spans="6:6" ht="15.75" customHeight="1">
      <c r="F857" s="83"/>
    </row>
    <row r="858" spans="6:6" ht="15.75" customHeight="1">
      <c r="F858" s="83"/>
    </row>
    <row r="859" spans="6:6" ht="15.75" customHeight="1">
      <c r="F859" s="83"/>
    </row>
    <row r="860" spans="6:6" ht="15.75" customHeight="1">
      <c r="F860" s="83"/>
    </row>
    <row r="861" spans="6:6" ht="15.75" customHeight="1">
      <c r="F861" s="83"/>
    </row>
    <row r="862" spans="6:6" ht="15.75" customHeight="1">
      <c r="F862" s="83"/>
    </row>
    <row r="863" spans="6:6" ht="15.75" customHeight="1">
      <c r="F863" s="83"/>
    </row>
    <row r="864" spans="6:6" ht="15.75" customHeight="1">
      <c r="F864" s="83"/>
    </row>
    <row r="865" spans="6:6" ht="15.75" customHeight="1">
      <c r="F865" s="83"/>
    </row>
    <row r="866" spans="6:6" ht="15.75" customHeight="1">
      <c r="F866" s="83"/>
    </row>
    <row r="867" spans="6:6" ht="15.75" customHeight="1">
      <c r="F867" s="83"/>
    </row>
    <row r="868" spans="6:6" ht="15.75" customHeight="1">
      <c r="F868" s="83"/>
    </row>
    <row r="869" spans="6:6" ht="15.75" customHeight="1">
      <c r="F869" s="83"/>
    </row>
    <row r="870" spans="6:6" ht="15.75" customHeight="1">
      <c r="F870" s="83"/>
    </row>
    <row r="871" spans="6:6" ht="15.75" customHeight="1">
      <c r="F871" s="83"/>
    </row>
    <row r="872" spans="6:6" ht="15.75" customHeight="1">
      <c r="F872" s="83"/>
    </row>
    <row r="873" spans="6:6" ht="15.75" customHeight="1">
      <c r="F873" s="83"/>
    </row>
    <row r="874" spans="6:6" ht="15.75" customHeight="1">
      <c r="F874" s="83"/>
    </row>
    <row r="875" spans="6:6" ht="15.75" customHeight="1">
      <c r="F875" s="83"/>
    </row>
    <row r="876" spans="6:6" ht="15.75" customHeight="1">
      <c r="F876" s="83"/>
    </row>
    <row r="877" spans="6:6" ht="15.75" customHeight="1">
      <c r="F877" s="83"/>
    </row>
    <row r="878" spans="6:6" ht="15.75" customHeight="1">
      <c r="F878" s="83"/>
    </row>
    <row r="879" spans="6:6" ht="15.75" customHeight="1">
      <c r="F879" s="83"/>
    </row>
    <row r="880" spans="6:6" ht="15.75" customHeight="1">
      <c r="F880" s="83"/>
    </row>
    <row r="881" spans="6:6" ht="15.75" customHeight="1">
      <c r="F881" s="83"/>
    </row>
    <row r="882" spans="6:6" ht="15.75" customHeight="1">
      <c r="F882" s="83"/>
    </row>
    <row r="883" spans="6:6" ht="15.75" customHeight="1">
      <c r="F883" s="83"/>
    </row>
    <row r="884" spans="6:6" ht="15.75" customHeight="1">
      <c r="F884" s="83"/>
    </row>
    <row r="885" spans="6:6" ht="15.75" customHeight="1">
      <c r="F885" s="83"/>
    </row>
    <row r="886" spans="6:6" ht="15.75" customHeight="1">
      <c r="F886" s="83"/>
    </row>
    <row r="887" spans="6:6" ht="15.75" customHeight="1">
      <c r="F887" s="83"/>
    </row>
    <row r="888" spans="6:6" ht="15.75" customHeight="1">
      <c r="F888" s="83"/>
    </row>
    <row r="889" spans="6:6" ht="15.75" customHeight="1">
      <c r="F889" s="83"/>
    </row>
    <row r="890" spans="6:6" ht="15.75" customHeight="1">
      <c r="F890" s="83"/>
    </row>
    <row r="891" spans="6:6" ht="15.75" customHeight="1">
      <c r="F891" s="83"/>
    </row>
    <row r="892" spans="6:6" ht="15.75" customHeight="1">
      <c r="F892" s="83"/>
    </row>
    <row r="893" spans="6:6" ht="15.75" customHeight="1">
      <c r="F893" s="83"/>
    </row>
    <row r="894" spans="6:6" ht="15.75" customHeight="1">
      <c r="F894" s="83"/>
    </row>
    <row r="895" spans="6:6" ht="15.75" customHeight="1">
      <c r="F895" s="83"/>
    </row>
    <row r="896" spans="6:6" ht="15.75" customHeight="1">
      <c r="F896" s="83"/>
    </row>
    <row r="897" spans="6:6" ht="15.75" customHeight="1">
      <c r="F897" s="83"/>
    </row>
    <row r="898" spans="6:6" ht="15.75" customHeight="1">
      <c r="F898" s="83"/>
    </row>
    <row r="899" spans="6:6" ht="15.75" customHeight="1">
      <c r="F899" s="83"/>
    </row>
    <row r="900" spans="6:6" ht="15.75" customHeight="1">
      <c r="F900" s="83"/>
    </row>
    <row r="901" spans="6:6" ht="15.75" customHeight="1">
      <c r="F901" s="83"/>
    </row>
    <row r="902" spans="6:6" ht="15.75" customHeight="1">
      <c r="F902" s="83"/>
    </row>
    <row r="903" spans="6:6" ht="15.75" customHeight="1">
      <c r="F903" s="83"/>
    </row>
    <row r="904" spans="6:6" ht="15.75" customHeight="1">
      <c r="F904" s="83"/>
    </row>
    <row r="905" spans="6:6" ht="15.75" customHeight="1">
      <c r="F905" s="83"/>
    </row>
    <row r="906" spans="6:6" ht="15.75" customHeight="1">
      <c r="F906" s="83"/>
    </row>
    <row r="907" spans="6:6" ht="15.75" customHeight="1">
      <c r="F907" s="83"/>
    </row>
    <row r="908" spans="6:6" ht="15.75" customHeight="1">
      <c r="F908" s="83"/>
    </row>
    <row r="909" spans="6:6" ht="15.75" customHeight="1">
      <c r="F909" s="83"/>
    </row>
    <row r="910" spans="6:6" ht="15.75" customHeight="1">
      <c r="F910" s="83"/>
    </row>
    <row r="911" spans="6:6" ht="15.75" customHeight="1">
      <c r="F911" s="83"/>
    </row>
    <row r="912" spans="6:6" ht="15.75" customHeight="1">
      <c r="F912" s="83"/>
    </row>
    <row r="913" spans="6:6" ht="15.75" customHeight="1">
      <c r="F913" s="83"/>
    </row>
    <row r="914" spans="6:6" ht="15.75" customHeight="1">
      <c r="F914" s="83"/>
    </row>
    <row r="915" spans="6:6" ht="15.75" customHeight="1">
      <c r="F915" s="83"/>
    </row>
    <row r="916" spans="6:6" ht="15.75" customHeight="1">
      <c r="F916" s="83"/>
    </row>
    <row r="917" spans="6:6" ht="15.75" customHeight="1">
      <c r="F917" s="83"/>
    </row>
    <row r="918" spans="6:6" ht="15.75" customHeight="1">
      <c r="F918" s="83"/>
    </row>
    <row r="919" spans="6:6" ht="15.75" customHeight="1">
      <c r="F919" s="83"/>
    </row>
    <row r="920" spans="6:6" ht="15.75" customHeight="1">
      <c r="F920" s="83"/>
    </row>
    <row r="921" spans="6:6" ht="15.75" customHeight="1">
      <c r="F921" s="83"/>
    </row>
    <row r="922" spans="6:6" ht="15.75" customHeight="1">
      <c r="F922" s="83"/>
    </row>
    <row r="923" spans="6:6" ht="15.75" customHeight="1">
      <c r="F923" s="83"/>
    </row>
    <row r="924" spans="6:6" ht="15.75" customHeight="1">
      <c r="F924" s="83"/>
    </row>
    <row r="925" spans="6:6" ht="15.75" customHeight="1">
      <c r="F925" s="83"/>
    </row>
    <row r="926" spans="6:6" ht="15.75" customHeight="1">
      <c r="F926" s="83"/>
    </row>
    <row r="927" spans="6:6" ht="15.75" customHeight="1">
      <c r="F927" s="83"/>
    </row>
    <row r="928" spans="6:6" ht="15.75" customHeight="1">
      <c r="F928" s="83"/>
    </row>
    <row r="929" spans="6:6" ht="15.75" customHeight="1">
      <c r="F929" s="83"/>
    </row>
    <row r="930" spans="6:6" ht="15.75" customHeight="1">
      <c r="F930" s="83"/>
    </row>
    <row r="931" spans="6:6" ht="15.75" customHeight="1">
      <c r="F931" s="83"/>
    </row>
    <row r="932" spans="6:6" ht="15.75" customHeight="1">
      <c r="F932" s="83"/>
    </row>
    <row r="933" spans="6:6" ht="15.75" customHeight="1">
      <c r="F933" s="83"/>
    </row>
    <row r="934" spans="6:6" ht="15.75" customHeight="1">
      <c r="F934" s="83"/>
    </row>
    <row r="935" spans="6:6" ht="15.75" customHeight="1">
      <c r="F935" s="83"/>
    </row>
    <row r="936" spans="6:6" ht="15.75" customHeight="1">
      <c r="F936" s="83"/>
    </row>
    <row r="937" spans="6:6" ht="15.75" customHeight="1">
      <c r="F937" s="83"/>
    </row>
    <row r="938" spans="6:6" ht="15.75" customHeight="1">
      <c r="F938" s="83"/>
    </row>
    <row r="939" spans="6:6" ht="15.75" customHeight="1">
      <c r="F939" s="83"/>
    </row>
    <row r="940" spans="6:6" ht="15.75" customHeight="1">
      <c r="F940" s="83"/>
    </row>
    <row r="941" spans="6:6" ht="15.75" customHeight="1">
      <c r="F941" s="83"/>
    </row>
    <row r="942" spans="6:6" ht="15.75" customHeight="1">
      <c r="F942" s="83"/>
    </row>
    <row r="943" spans="6:6" ht="15.75" customHeight="1">
      <c r="F943" s="83"/>
    </row>
    <row r="944" spans="6:6" ht="15.75" customHeight="1">
      <c r="F944" s="83"/>
    </row>
    <row r="945" spans="6:6" ht="15.75" customHeight="1">
      <c r="F945" s="83"/>
    </row>
    <row r="946" spans="6:6" ht="15.75" customHeight="1">
      <c r="F946" s="83"/>
    </row>
    <row r="947" spans="6:6" ht="15.75" customHeight="1">
      <c r="F947" s="83"/>
    </row>
    <row r="948" spans="6:6" ht="15.75" customHeight="1">
      <c r="F948" s="83"/>
    </row>
    <row r="949" spans="6:6" ht="15.75" customHeight="1">
      <c r="F949" s="83"/>
    </row>
    <row r="950" spans="6:6" ht="15.75" customHeight="1">
      <c r="F950" s="83"/>
    </row>
    <row r="951" spans="6:6" ht="15.75" customHeight="1">
      <c r="F951" s="83"/>
    </row>
    <row r="952" spans="6:6" ht="15.75" customHeight="1">
      <c r="F952" s="83"/>
    </row>
    <row r="953" spans="6:6" ht="15.75" customHeight="1">
      <c r="F953" s="83"/>
    </row>
    <row r="954" spans="6:6" ht="15.75" customHeight="1">
      <c r="F954" s="83"/>
    </row>
    <row r="955" spans="6:6" ht="15.75" customHeight="1">
      <c r="F955" s="83"/>
    </row>
    <row r="956" spans="6:6" ht="15.75" customHeight="1">
      <c r="F956" s="83"/>
    </row>
    <row r="957" spans="6:6" ht="15.75" customHeight="1">
      <c r="F957" s="83"/>
    </row>
    <row r="958" spans="6:6" ht="15.75" customHeight="1">
      <c r="F958" s="83"/>
    </row>
    <row r="959" spans="6:6" ht="15.75" customHeight="1">
      <c r="F959" s="83"/>
    </row>
    <row r="960" spans="6:6" ht="15.75" customHeight="1">
      <c r="F960" s="83"/>
    </row>
    <row r="961" spans="6:6" ht="15.75" customHeight="1">
      <c r="F961" s="83"/>
    </row>
    <row r="962" spans="6:6" ht="15.75" customHeight="1">
      <c r="F962" s="83"/>
    </row>
    <row r="963" spans="6:6" ht="15.75" customHeight="1">
      <c r="F963" s="83"/>
    </row>
    <row r="964" spans="6:6" ht="15.75" customHeight="1">
      <c r="F964" s="83"/>
    </row>
    <row r="965" spans="6:6" ht="15.75" customHeight="1">
      <c r="F965" s="83"/>
    </row>
    <row r="966" spans="6:6" ht="15.75" customHeight="1">
      <c r="F966" s="83"/>
    </row>
    <row r="967" spans="6:6" ht="15.75" customHeight="1">
      <c r="F967" s="83"/>
    </row>
    <row r="968" spans="6:6" ht="15.75" customHeight="1">
      <c r="F968" s="83"/>
    </row>
    <row r="969" spans="6:6" ht="15.75" customHeight="1">
      <c r="F969" s="83"/>
    </row>
    <row r="970" spans="6:6" ht="15.75" customHeight="1">
      <c r="F970" s="83"/>
    </row>
    <row r="971" spans="6:6" ht="15.75" customHeight="1">
      <c r="F971" s="83"/>
    </row>
    <row r="972" spans="6:6" ht="15.75" customHeight="1">
      <c r="F972" s="83"/>
    </row>
    <row r="973" spans="6:6" ht="15.75" customHeight="1">
      <c r="F973" s="83"/>
    </row>
    <row r="974" spans="6:6" ht="15.75" customHeight="1">
      <c r="F974" s="83"/>
    </row>
    <row r="975" spans="6:6" ht="15.75" customHeight="1">
      <c r="F975" s="83"/>
    </row>
    <row r="976" spans="6:6" ht="15.75" customHeight="1">
      <c r="F976" s="83"/>
    </row>
    <row r="977" spans="6:6" ht="15.75" customHeight="1">
      <c r="F977" s="83"/>
    </row>
    <row r="978" spans="6:6" ht="15.75" customHeight="1">
      <c r="F978" s="83"/>
    </row>
    <row r="979" spans="6:6" ht="15.75" customHeight="1">
      <c r="F979" s="83"/>
    </row>
    <row r="980" spans="6:6" ht="15.75" customHeight="1">
      <c r="F980" s="83"/>
    </row>
    <row r="981" spans="6:6" ht="15.75" customHeight="1">
      <c r="F981" s="83"/>
    </row>
    <row r="982" spans="6:6" ht="15.75" customHeight="1">
      <c r="F982" s="83"/>
    </row>
    <row r="983" spans="6:6" ht="15.75" customHeight="1">
      <c r="F983" s="83"/>
    </row>
    <row r="984" spans="6:6" ht="15.75" customHeight="1">
      <c r="F984" s="83"/>
    </row>
    <row r="985" spans="6:6" ht="15.75" customHeight="1">
      <c r="F985" s="83"/>
    </row>
    <row r="986" spans="6:6" ht="15.75" customHeight="1">
      <c r="F986" s="83"/>
    </row>
    <row r="987" spans="6:6" ht="15.75" customHeight="1">
      <c r="F987" s="83"/>
    </row>
    <row r="988" spans="6:6" ht="15.75" customHeight="1">
      <c r="F988" s="83"/>
    </row>
    <row r="989" spans="6:6" ht="15.75" customHeight="1">
      <c r="F989" s="83"/>
    </row>
    <row r="990" spans="6:6" ht="15.75" customHeight="1">
      <c r="F990" s="83"/>
    </row>
    <row r="991" spans="6:6" ht="15.75" customHeight="1">
      <c r="F991" s="83"/>
    </row>
    <row r="992" spans="6:6" ht="15.75" customHeight="1">
      <c r="F992" s="83"/>
    </row>
    <row r="993" spans="6:6" ht="15.75" customHeight="1">
      <c r="F993" s="83"/>
    </row>
    <row r="994" spans="6:6" ht="15.75" customHeight="1">
      <c r="F994" s="83"/>
    </row>
    <row r="995" spans="6:6" ht="15.75" customHeight="1">
      <c r="F995" s="83"/>
    </row>
    <row r="996" spans="6:6" ht="15.75" customHeight="1">
      <c r="F996" s="83"/>
    </row>
    <row r="997" spans="6:6" ht="15.75" customHeight="1">
      <c r="F997" s="83"/>
    </row>
    <row r="998" spans="6:6" ht="15.75" customHeight="1">
      <c r="F998" s="83"/>
    </row>
    <row r="999" spans="6:6" ht="15.75" customHeight="1">
      <c r="F999" s="83"/>
    </row>
  </sheetData>
  <pageMargins left="0.7" right="0.7" top="0.75" bottom="0.75" header="0" footer="0"/>
  <pageSetup orientation="portrait"/>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B4741-4476-4DC0-8DE4-DBFA0E6D0228}">
  <sheetPr>
    <pageSetUpPr fitToPage="1"/>
  </sheetPr>
  <dimension ref="A1:H25"/>
  <sheetViews>
    <sheetView zoomScale="60" zoomScaleNormal="60" workbookViewId="0">
      <selection activeCell="C3" sqref="C3"/>
    </sheetView>
  </sheetViews>
  <sheetFormatPr defaultColWidth="8.81640625" defaultRowHeight="21"/>
  <cols>
    <col min="1" max="1" width="69.81640625" customWidth="1"/>
    <col min="2" max="2" width="7.26953125" style="59" customWidth="1"/>
    <col min="3" max="3" width="40.1796875" customWidth="1"/>
    <col min="4" max="5" width="69.453125" customWidth="1"/>
    <col min="6" max="6" width="74.453125" customWidth="1"/>
    <col min="7" max="8" width="69.453125" customWidth="1"/>
  </cols>
  <sheetData>
    <row r="1" spans="1:8" ht="26">
      <c r="B1" s="37"/>
      <c r="C1" s="10" t="s">
        <v>834</v>
      </c>
      <c r="D1" s="69" t="s">
        <v>835</v>
      </c>
      <c r="E1" s="39" t="s">
        <v>836</v>
      </c>
      <c r="F1" s="40" t="s">
        <v>837</v>
      </c>
      <c r="G1" s="41" t="s">
        <v>838</v>
      </c>
      <c r="H1" s="42" t="s">
        <v>839</v>
      </c>
    </row>
    <row r="2" spans="1:8" s="43" customFormat="1" ht="26">
      <c r="B2" s="44"/>
      <c r="C2" s="45" t="s">
        <v>840</v>
      </c>
      <c r="D2" s="46"/>
      <c r="E2" s="46"/>
      <c r="F2" s="46"/>
      <c r="G2" s="46"/>
      <c r="H2" s="46"/>
    </row>
    <row r="3" spans="1:8" ht="204.65" customHeight="1">
      <c r="A3" s="337" t="s">
        <v>841</v>
      </c>
      <c r="B3" s="47">
        <v>1.1000000000000001</v>
      </c>
      <c r="C3" s="48" t="s">
        <v>60</v>
      </c>
      <c r="D3" s="49" t="s">
        <v>842</v>
      </c>
      <c r="E3" s="50" t="s">
        <v>843</v>
      </c>
      <c r="F3" s="49" t="s">
        <v>116</v>
      </c>
      <c r="G3" s="50" t="s">
        <v>121</v>
      </c>
      <c r="H3" s="49" t="s">
        <v>126</v>
      </c>
    </row>
    <row r="4" spans="1:8" ht="392.5" customHeight="1">
      <c r="A4" s="337"/>
      <c r="B4" s="47">
        <v>1.2</v>
      </c>
      <c r="C4" s="48" t="s">
        <v>844</v>
      </c>
      <c r="D4" s="51" t="s">
        <v>131</v>
      </c>
      <c r="E4" s="49" t="s">
        <v>135</v>
      </c>
      <c r="F4" s="49" t="s">
        <v>139</v>
      </c>
      <c r="G4" s="49" t="s">
        <v>143</v>
      </c>
      <c r="H4" s="49" t="s">
        <v>147</v>
      </c>
    </row>
    <row r="5" spans="1:8" ht="266.5" customHeight="1">
      <c r="A5" s="337"/>
      <c r="B5" s="47">
        <v>1.3</v>
      </c>
      <c r="C5" s="48" t="s">
        <v>64</v>
      </c>
      <c r="D5" s="52" t="s">
        <v>151</v>
      </c>
      <c r="E5" s="52" t="s">
        <v>155</v>
      </c>
      <c r="F5" s="52" t="s">
        <v>159</v>
      </c>
      <c r="G5" s="52" t="s">
        <v>163</v>
      </c>
      <c r="H5" s="52" t="s">
        <v>167</v>
      </c>
    </row>
    <row r="6" spans="1:8" ht="276.64999999999998" customHeight="1">
      <c r="A6" s="337"/>
      <c r="B6" s="47">
        <v>1.4</v>
      </c>
      <c r="C6" s="48" t="s">
        <v>65</v>
      </c>
      <c r="D6" s="52" t="s">
        <v>171</v>
      </c>
      <c r="E6" s="52" t="s">
        <v>175</v>
      </c>
      <c r="F6" s="52" t="s">
        <v>179</v>
      </c>
      <c r="G6" s="52" t="s">
        <v>183</v>
      </c>
      <c r="H6" s="52" t="s">
        <v>187</v>
      </c>
    </row>
    <row r="7" spans="1:8" ht="262.75" customHeight="1">
      <c r="A7" s="337"/>
      <c r="B7" s="47">
        <v>1.5</v>
      </c>
      <c r="C7" s="53" t="s">
        <v>66</v>
      </c>
      <c r="D7" s="52" t="s">
        <v>191</v>
      </c>
      <c r="E7" s="52" t="s">
        <v>195</v>
      </c>
      <c r="F7" s="52" t="s">
        <v>199</v>
      </c>
      <c r="G7" s="52" t="s">
        <v>203</v>
      </c>
      <c r="H7" s="52" t="s">
        <v>207</v>
      </c>
    </row>
    <row r="8" spans="1:8" s="54" customFormat="1" ht="26">
      <c r="B8" s="55"/>
      <c r="C8" s="45" t="s">
        <v>845</v>
      </c>
      <c r="D8" s="38" t="s">
        <v>835</v>
      </c>
      <c r="E8" s="39" t="s">
        <v>836</v>
      </c>
      <c r="F8" s="40" t="s">
        <v>837</v>
      </c>
      <c r="G8" s="41" t="s">
        <v>838</v>
      </c>
      <c r="H8" s="42" t="s">
        <v>839</v>
      </c>
    </row>
    <row r="9" spans="1:8" ht="282.64999999999998" customHeight="1">
      <c r="A9" s="337" t="s">
        <v>846</v>
      </c>
      <c r="B9" s="47">
        <v>2.1</v>
      </c>
      <c r="C9" s="48" t="s">
        <v>74</v>
      </c>
      <c r="D9" s="49" t="s">
        <v>108</v>
      </c>
      <c r="E9" s="49" t="s">
        <v>112</v>
      </c>
      <c r="F9" s="49" t="s">
        <v>117</v>
      </c>
      <c r="G9" s="49" t="s">
        <v>122</v>
      </c>
      <c r="H9" s="49" t="s">
        <v>127</v>
      </c>
    </row>
    <row r="10" spans="1:8" ht="313.39999999999998" customHeight="1">
      <c r="A10" s="338"/>
      <c r="B10" s="47">
        <v>2.2000000000000002</v>
      </c>
      <c r="C10" s="48" t="s">
        <v>75</v>
      </c>
      <c r="D10" s="49" t="s">
        <v>132</v>
      </c>
      <c r="E10" s="49" t="s">
        <v>136</v>
      </c>
      <c r="F10" s="50" t="s">
        <v>140</v>
      </c>
      <c r="G10" s="49" t="s">
        <v>144</v>
      </c>
      <c r="H10" s="49" t="s">
        <v>148</v>
      </c>
    </row>
    <row r="11" spans="1:8" ht="197.5" customHeight="1">
      <c r="A11" s="338"/>
      <c r="B11" s="47">
        <v>2.2999999999999998</v>
      </c>
      <c r="C11" s="48" t="s">
        <v>76</v>
      </c>
      <c r="D11" s="49" t="s">
        <v>152</v>
      </c>
      <c r="E11" s="49" t="s">
        <v>156</v>
      </c>
      <c r="F11" s="49" t="s">
        <v>160</v>
      </c>
      <c r="G11" s="49" t="s">
        <v>164</v>
      </c>
      <c r="H11" s="49" t="s">
        <v>168</v>
      </c>
    </row>
    <row r="12" spans="1:8" ht="313.39999999999998" customHeight="1">
      <c r="A12" s="338"/>
      <c r="B12" s="47">
        <v>2.4</v>
      </c>
      <c r="C12" s="48" t="s">
        <v>847</v>
      </c>
      <c r="D12" s="49" t="s">
        <v>172</v>
      </c>
      <c r="E12" s="49" t="s">
        <v>176</v>
      </c>
      <c r="F12" s="49" t="s">
        <v>180</v>
      </c>
      <c r="G12" s="49" t="s">
        <v>184</v>
      </c>
      <c r="H12" s="49" t="s">
        <v>188</v>
      </c>
    </row>
    <row r="13" spans="1:8" ht="197.5" customHeight="1">
      <c r="A13" s="338"/>
      <c r="B13" s="47">
        <v>2.5</v>
      </c>
      <c r="C13" s="53" t="s">
        <v>78</v>
      </c>
      <c r="D13" s="49" t="s">
        <v>192</v>
      </c>
      <c r="E13" s="49" t="s">
        <v>196</v>
      </c>
      <c r="F13" s="50" t="s">
        <v>200</v>
      </c>
      <c r="G13" s="49" t="s">
        <v>204</v>
      </c>
      <c r="H13" s="49" t="s">
        <v>208</v>
      </c>
    </row>
    <row r="14" spans="1:8" s="54" customFormat="1" ht="26">
      <c r="B14" s="55"/>
      <c r="C14" s="56" t="s">
        <v>848</v>
      </c>
      <c r="D14" s="38" t="s">
        <v>835</v>
      </c>
      <c r="E14" s="39" t="s">
        <v>836</v>
      </c>
      <c r="F14" s="40" t="s">
        <v>837</v>
      </c>
      <c r="G14" s="41" t="s">
        <v>838</v>
      </c>
      <c r="H14" s="42" t="s">
        <v>839</v>
      </c>
    </row>
    <row r="15" spans="1:8" ht="258" customHeight="1">
      <c r="A15" s="337" t="s">
        <v>849</v>
      </c>
      <c r="B15" s="47">
        <v>3.1</v>
      </c>
      <c r="C15" s="48" t="s">
        <v>83</v>
      </c>
      <c r="D15" s="49" t="s">
        <v>109</v>
      </c>
      <c r="E15" s="49" t="s">
        <v>113</v>
      </c>
      <c r="F15" s="49" t="s">
        <v>118</v>
      </c>
      <c r="G15" s="49" t="s">
        <v>123</v>
      </c>
      <c r="H15" s="49" t="s">
        <v>128</v>
      </c>
    </row>
    <row r="16" spans="1:8" ht="96.65" customHeight="1">
      <c r="A16" s="337"/>
      <c r="B16" s="47">
        <v>3.2</v>
      </c>
      <c r="C16" s="48" t="s">
        <v>84</v>
      </c>
      <c r="D16" s="49" t="s">
        <v>133</v>
      </c>
      <c r="E16" s="49" t="s">
        <v>137</v>
      </c>
      <c r="F16" s="49" t="s">
        <v>141</v>
      </c>
      <c r="G16" s="49" t="s">
        <v>145</v>
      </c>
      <c r="H16" s="49" t="s">
        <v>149</v>
      </c>
    </row>
    <row r="17" spans="1:8" ht="165" customHeight="1">
      <c r="A17" s="337"/>
      <c r="B17" s="47">
        <v>3.3</v>
      </c>
      <c r="C17" s="48" t="s">
        <v>85</v>
      </c>
      <c r="D17" s="49" t="s">
        <v>153</v>
      </c>
      <c r="E17" s="49" t="s">
        <v>157</v>
      </c>
      <c r="F17" s="49" t="s">
        <v>161</v>
      </c>
      <c r="G17" s="49" t="s">
        <v>165</v>
      </c>
      <c r="H17" s="49" t="s">
        <v>169</v>
      </c>
    </row>
    <row r="18" spans="1:8" ht="234.65" customHeight="1">
      <c r="A18" s="337"/>
      <c r="B18" s="47">
        <v>3.4</v>
      </c>
      <c r="C18" s="48" t="s">
        <v>86</v>
      </c>
      <c r="D18" s="49" t="s">
        <v>173</v>
      </c>
      <c r="E18" s="49" t="s">
        <v>177</v>
      </c>
      <c r="F18" s="49" t="s">
        <v>181</v>
      </c>
      <c r="G18" s="49" t="s">
        <v>185</v>
      </c>
      <c r="H18" s="49" t="s">
        <v>189</v>
      </c>
    </row>
    <row r="19" spans="1:8" ht="253.75" customHeight="1">
      <c r="A19" s="337"/>
      <c r="B19" s="47">
        <v>3.5</v>
      </c>
      <c r="C19" s="53" t="s">
        <v>87</v>
      </c>
      <c r="D19" s="49" t="s">
        <v>193</v>
      </c>
      <c r="E19" s="49" t="s">
        <v>197</v>
      </c>
      <c r="F19" s="49" t="s">
        <v>201</v>
      </c>
      <c r="G19" s="49" t="s">
        <v>205</v>
      </c>
      <c r="H19" s="49" t="s">
        <v>209</v>
      </c>
    </row>
    <row r="20" spans="1:8" s="54" customFormat="1" ht="26">
      <c r="B20" s="55"/>
      <c r="C20" s="57" t="s">
        <v>850</v>
      </c>
      <c r="D20" s="38" t="s">
        <v>835</v>
      </c>
      <c r="E20" s="39" t="s">
        <v>836</v>
      </c>
      <c r="F20" s="40" t="s">
        <v>837</v>
      </c>
      <c r="G20" s="41" t="s">
        <v>838</v>
      </c>
      <c r="H20" s="42" t="s">
        <v>839</v>
      </c>
    </row>
    <row r="21" spans="1:8" ht="129.65" customHeight="1">
      <c r="A21" s="337" t="s">
        <v>851</v>
      </c>
      <c r="B21" s="47">
        <v>4.0999999999999996</v>
      </c>
      <c r="C21" s="58" t="s">
        <v>92</v>
      </c>
      <c r="D21" s="49" t="s">
        <v>110</v>
      </c>
      <c r="E21" s="49" t="s">
        <v>114</v>
      </c>
      <c r="F21" s="49" t="s">
        <v>119</v>
      </c>
      <c r="G21" s="49" t="s">
        <v>124</v>
      </c>
      <c r="H21" s="49" t="s">
        <v>129</v>
      </c>
    </row>
    <row r="22" spans="1:8" ht="167.5" customHeight="1">
      <c r="A22" s="337"/>
      <c r="B22" s="47">
        <v>4.2</v>
      </c>
      <c r="C22" s="48" t="s">
        <v>93</v>
      </c>
      <c r="D22" s="49" t="s">
        <v>134</v>
      </c>
      <c r="E22" s="49" t="s">
        <v>138</v>
      </c>
      <c r="F22" s="49" t="s">
        <v>142</v>
      </c>
      <c r="G22" s="49" t="s">
        <v>146</v>
      </c>
      <c r="H22" s="49" t="s">
        <v>150</v>
      </c>
    </row>
    <row r="23" spans="1:8" ht="150.65" customHeight="1">
      <c r="A23" s="337"/>
      <c r="B23" s="47">
        <v>4.3</v>
      </c>
      <c r="C23" s="48" t="s">
        <v>94</v>
      </c>
      <c r="D23" s="49" t="s">
        <v>154</v>
      </c>
      <c r="E23" s="49" t="s">
        <v>158</v>
      </c>
      <c r="F23" s="49" t="s">
        <v>162</v>
      </c>
      <c r="G23" s="49" t="s">
        <v>166</v>
      </c>
      <c r="H23" s="49" t="s">
        <v>170</v>
      </c>
    </row>
    <row r="24" spans="1:8" ht="181.4" customHeight="1">
      <c r="A24" s="337"/>
      <c r="B24" s="47">
        <v>4.4000000000000004</v>
      </c>
      <c r="C24" s="48" t="s">
        <v>95</v>
      </c>
      <c r="D24" s="49" t="s">
        <v>174</v>
      </c>
      <c r="E24" s="50" t="s">
        <v>178</v>
      </c>
      <c r="F24" s="49" t="s">
        <v>182</v>
      </c>
      <c r="G24" s="49" t="s">
        <v>186</v>
      </c>
      <c r="H24" s="49" t="s">
        <v>190</v>
      </c>
    </row>
    <row r="25" spans="1:8" ht="177.65" customHeight="1">
      <c r="A25" s="337"/>
      <c r="B25" s="47">
        <v>4.5</v>
      </c>
      <c r="C25" s="53" t="s">
        <v>96</v>
      </c>
      <c r="D25" s="49" t="s">
        <v>194</v>
      </c>
      <c r="E25" s="49" t="s">
        <v>198</v>
      </c>
      <c r="F25" s="49" t="s">
        <v>202</v>
      </c>
      <c r="G25" s="49" t="s">
        <v>206</v>
      </c>
      <c r="H25" s="50" t="s">
        <v>210</v>
      </c>
    </row>
  </sheetData>
  <sheetProtection algorithmName="SHA-512" hashValue="Ge99EN/MunyfRr5+4mVZycUtlFPan1Tuz6SLhtsgDGPH8kBHbc4PHarGHdXBR9KaKa2rqZJUBi/iXR1pbES7xA==" saltValue="4DXttHG85PjbzcDKBb9n9Q==" spinCount="100000" sheet="1" objects="1" scenarios="1"/>
  <mergeCells count="4">
    <mergeCell ref="A3:A7"/>
    <mergeCell ref="A9:A13"/>
    <mergeCell ref="A15:A19"/>
    <mergeCell ref="A21:A25"/>
  </mergeCells>
  <pageMargins left="0.7" right="0.7" top="0.75" bottom="0.75" header="0.3" footer="0.3"/>
  <pageSetup paperSize="8"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0EFB-1335-481E-A866-2625FF052DE8}">
  <dimension ref="A1:M250"/>
  <sheetViews>
    <sheetView workbookViewId="0">
      <pane ySplit="1" topLeftCell="A11" activePane="bottomLeft" state="frozen"/>
      <selection pane="bottomLeft" activeCell="H39" sqref="H39"/>
    </sheetView>
  </sheetViews>
  <sheetFormatPr defaultColWidth="8.81640625" defaultRowHeight="14.5"/>
  <cols>
    <col min="1" max="1" width="28" style="24" customWidth="1"/>
    <col min="2" max="2" width="18.26953125" style="24" customWidth="1"/>
    <col min="3" max="3" width="27" style="24" customWidth="1"/>
    <col min="4" max="4" width="27" style="24" hidden="1" customWidth="1"/>
    <col min="5" max="10" width="8.81640625" style="24"/>
    <col min="11" max="11" width="16.7265625" style="24" customWidth="1"/>
    <col min="12" max="16384" width="8.81640625" style="24"/>
  </cols>
  <sheetData>
    <row r="1" spans="1:13" ht="30" customHeight="1">
      <c r="A1" s="10" t="s">
        <v>852</v>
      </c>
      <c r="B1" s="10" t="s">
        <v>853</v>
      </c>
      <c r="C1" s="10" t="s">
        <v>854</v>
      </c>
      <c r="D1" s="10" t="s">
        <v>855</v>
      </c>
      <c r="E1" s="10" t="s">
        <v>856</v>
      </c>
      <c r="F1" s="10" t="s">
        <v>857</v>
      </c>
      <c r="G1" s="10" t="s">
        <v>858</v>
      </c>
      <c r="H1" s="10" t="s">
        <v>859</v>
      </c>
    </row>
    <row r="2" spans="1:13">
      <c r="A2" s="24" t="s">
        <v>2</v>
      </c>
      <c r="B2" s="24" t="s">
        <v>230</v>
      </c>
      <c r="C2" s="24" t="s">
        <v>860</v>
      </c>
      <c r="D2" s="24" t="s">
        <v>861</v>
      </c>
      <c r="E2" s="9" t="s">
        <v>230</v>
      </c>
      <c r="F2" s="9" t="s">
        <v>230</v>
      </c>
      <c r="G2" s="9" t="s">
        <v>238</v>
      </c>
      <c r="H2" s="9" t="s">
        <v>238</v>
      </c>
    </row>
    <row r="3" spans="1:13">
      <c r="A3" s="24" t="s">
        <v>862</v>
      </c>
      <c r="B3" s="24" t="s">
        <v>238</v>
      </c>
      <c r="C3" s="24" t="s">
        <v>863</v>
      </c>
      <c r="D3" s="24" t="s">
        <v>864</v>
      </c>
      <c r="E3" s="9" t="s">
        <v>238</v>
      </c>
      <c r="F3" s="9" t="s">
        <v>238</v>
      </c>
      <c r="G3" s="9" t="s">
        <v>238</v>
      </c>
      <c r="H3" s="9" t="s">
        <v>238</v>
      </c>
    </row>
    <row r="4" spans="1:13">
      <c r="A4" s="24" t="s">
        <v>865</v>
      </c>
      <c r="B4" s="24" t="s">
        <v>230</v>
      </c>
      <c r="C4" s="24" t="s">
        <v>863</v>
      </c>
      <c r="D4" s="24" t="s">
        <v>864</v>
      </c>
      <c r="E4" s="9" t="s">
        <v>238</v>
      </c>
      <c r="F4" s="9" t="s">
        <v>238</v>
      </c>
      <c r="G4" s="9" t="s">
        <v>238</v>
      </c>
      <c r="H4" s="9" t="s">
        <v>238</v>
      </c>
    </row>
    <row r="5" spans="1:13">
      <c r="A5" s="24" t="s">
        <v>866</v>
      </c>
      <c r="B5" s="24" t="s">
        <v>230</v>
      </c>
      <c r="C5" s="24" t="s">
        <v>867</v>
      </c>
      <c r="D5" s="24" t="s">
        <v>868</v>
      </c>
      <c r="E5" s="9" t="s">
        <v>238</v>
      </c>
      <c r="F5" s="9" t="s">
        <v>238</v>
      </c>
      <c r="G5" s="9" t="s">
        <v>238</v>
      </c>
      <c r="H5" s="9" t="s">
        <v>238</v>
      </c>
    </row>
    <row r="6" spans="1:13">
      <c r="A6" s="24" t="s">
        <v>869</v>
      </c>
      <c r="B6" s="24" t="s">
        <v>238</v>
      </c>
      <c r="C6" s="24" t="s">
        <v>860</v>
      </c>
      <c r="D6" s="24" t="s">
        <v>870</v>
      </c>
      <c r="E6" s="9" t="s">
        <v>238</v>
      </c>
      <c r="F6" s="9" t="s">
        <v>238</v>
      </c>
      <c r="G6" s="9" t="s">
        <v>230</v>
      </c>
      <c r="H6" s="9" t="s">
        <v>238</v>
      </c>
    </row>
    <row r="7" spans="1:13">
      <c r="A7" s="24" t="s">
        <v>871</v>
      </c>
      <c r="B7" s="24" t="s">
        <v>230</v>
      </c>
      <c r="C7" s="24" t="s">
        <v>863</v>
      </c>
      <c r="D7" s="24" t="s">
        <v>864</v>
      </c>
      <c r="E7" s="9" t="s">
        <v>238</v>
      </c>
      <c r="F7" s="9" t="s">
        <v>238</v>
      </c>
      <c r="G7" s="9" t="s">
        <v>238</v>
      </c>
      <c r="H7" s="9" t="s">
        <v>238</v>
      </c>
    </row>
    <row r="8" spans="1:13">
      <c r="A8" s="24" t="s">
        <v>872</v>
      </c>
      <c r="B8" s="24" t="s">
        <v>230</v>
      </c>
      <c r="C8" s="24" t="s">
        <v>873</v>
      </c>
      <c r="D8" s="24" t="s">
        <v>874</v>
      </c>
      <c r="E8" s="9" t="s">
        <v>230</v>
      </c>
      <c r="F8" s="9" t="s">
        <v>238</v>
      </c>
      <c r="G8" s="9" t="s">
        <v>238</v>
      </c>
      <c r="H8" s="9" t="s">
        <v>238</v>
      </c>
    </row>
    <row r="9" spans="1:13">
      <c r="A9" s="24" t="s">
        <v>875</v>
      </c>
      <c r="B9" s="24" t="s">
        <v>238</v>
      </c>
      <c r="C9" s="24" t="s">
        <v>876</v>
      </c>
      <c r="D9" s="24" t="s">
        <v>877</v>
      </c>
      <c r="E9" s="9" t="s">
        <v>238</v>
      </c>
      <c r="F9" s="9" t="s">
        <v>238</v>
      </c>
      <c r="G9" s="9" t="s">
        <v>230</v>
      </c>
      <c r="H9" s="9" t="s">
        <v>238</v>
      </c>
    </row>
    <row r="10" spans="1:13">
      <c r="A10" s="24" t="s">
        <v>878</v>
      </c>
      <c r="B10" s="24" t="s">
        <v>230</v>
      </c>
      <c r="C10" s="24" t="s">
        <v>876</v>
      </c>
      <c r="D10" s="24" t="s">
        <v>877</v>
      </c>
      <c r="E10" s="9" t="s">
        <v>238</v>
      </c>
      <c r="F10" s="9" t="s">
        <v>238</v>
      </c>
      <c r="G10" s="9" t="s">
        <v>230</v>
      </c>
      <c r="H10" s="9" t="s">
        <v>230</v>
      </c>
    </row>
    <row r="11" spans="1:13">
      <c r="A11" s="24" t="s">
        <v>879</v>
      </c>
      <c r="B11" s="24" t="s">
        <v>230</v>
      </c>
      <c r="C11" s="24" t="s">
        <v>876</v>
      </c>
      <c r="D11" s="24" t="s">
        <v>877</v>
      </c>
      <c r="E11" s="9" t="s">
        <v>238</v>
      </c>
      <c r="F11" s="9" t="s">
        <v>238</v>
      </c>
      <c r="G11" s="9" t="s">
        <v>238</v>
      </c>
      <c r="H11" s="9" t="s">
        <v>238</v>
      </c>
    </row>
    <row r="12" spans="1:13">
      <c r="A12" s="24" t="s">
        <v>880</v>
      </c>
      <c r="B12" s="24" t="s">
        <v>230</v>
      </c>
      <c r="C12" s="24" t="s">
        <v>863</v>
      </c>
      <c r="D12" s="24" t="s">
        <v>868</v>
      </c>
      <c r="E12" s="9" t="s">
        <v>238</v>
      </c>
      <c r="F12" s="9" t="s">
        <v>230</v>
      </c>
      <c r="G12" s="9" t="s">
        <v>238</v>
      </c>
      <c r="H12" s="9" t="s">
        <v>238</v>
      </c>
    </row>
    <row r="13" spans="1:13">
      <c r="A13" s="24" t="s">
        <v>881</v>
      </c>
      <c r="B13" s="24" t="s">
        <v>238</v>
      </c>
      <c r="C13" s="24" t="s">
        <v>876</v>
      </c>
      <c r="D13" s="24" t="s">
        <v>877</v>
      </c>
      <c r="E13" s="9" t="s">
        <v>238</v>
      </c>
      <c r="F13" s="9" t="s">
        <v>238</v>
      </c>
      <c r="G13" s="9" t="s">
        <v>230</v>
      </c>
      <c r="H13" s="9" t="s">
        <v>238</v>
      </c>
    </row>
    <row r="14" spans="1:13">
      <c r="A14" s="24" t="s">
        <v>882</v>
      </c>
      <c r="B14" s="24" t="s">
        <v>230</v>
      </c>
      <c r="C14" s="24" t="s">
        <v>860</v>
      </c>
      <c r="D14" s="24" t="s">
        <v>883</v>
      </c>
      <c r="E14" s="9" t="s">
        <v>238</v>
      </c>
      <c r="F14" s="9" t="s">
        <v>238</v>
      </c>
      <c r="G14" s="9" t="s">
        <v>238</v>
      </c>
      <c r="H14" s="9" t="s">
        <v>238</v>
      </c>
    </row>
    <row r="15" spans="1:13">
      <c r="A15" s="24" t="s">
        <v>884</v>
      </c>
      <c r="B15" s="24" t="s">
        <v>230</v>
      </c>
      <c r="C15" s="24" t="s">
        <v>863</v>
      </c>
      <c r="D15" s="24" t="s">
        <v>864</v>
      </c>
      <c r="E15" s="9" t="s">
        <v>238</v>
      </c>
      <c r="F15" s="9" t="s">
        <v>238</v>
      </c>
      <c r="G15" s="9" t="s">
        <v>238</v>
      </c>
      <c r="H15" s="9" t="s">
        <v>238</v>
      </c>
      <c r="K15" s="71"/>
      <c r="L15" s="72"/>
      <c r="M15" s="72"/>
    </row>
    <row r="16" spans="1:13">
      <c r="A16" s="24" t="s">
        <v>885</v>
      </c>
      <c r="B16" s="24" t="s">
        <v>230</v>
      </c>
      <c r="C16" s="24" t="s">
        <v>863</v>
      </c>
      <c r="D16" s="24" t="s">
        <v>868</v>
      </c>
      <c r="E16" s="9" t="s">
        <v>238</v>
      </c>
      <c r="F16" s="9" t="s">
        <v>230</v>
      </c>
      <c r="G16" s="9" t="s">
        <v>238</v>
      </c>
      <c r="H16" s="9" t="s">
        <v>238</v>
      </c>
    </row>
    <row r="17" spans="1:13">
      <c r="A17" s="24" t="s">
        <v>886</v>
      </c>
      <c r="B17" s="24" t="s">
        <v>230</v>
      </c>
      <c r="C17" s="24" t="s">
        <v>876</v>
      </c>
      <c r="D17" s="24" t="s">
        <v>877</v>
      </c>
      <c r="E17" s="9" t="s">
        <v>238</v>
      </c>
      <c r="F17" s="9" t="s">
        <v>238</v>
      </c>
      <c r="G17" s="9" t="s">
        <v>230</v>
      </c>
      <c r="H17" s="9" t="s">
        <v>238</v>
      </c>
    </row>
    <row r="18" spans="1:13">
      <c r="A18" s="24" t="s">
        <v>887</v>
      </c>
      <c r="B18" s="24" t="s">
        <v>230</v>
      </c>
      <c r="C18" s="24" t="s">
        <v>867</v>
      </c>
      <c r="D18" s="24" t="s">
        <v>868</v>
      </c>
      <c r="E18" s="9" t="s">
        <v>238</v>
      </c>
      <c r="F18" s="9" t="s">
        <v>238</v>
      </c>
      <c r="G18" s="9" t="s">
        <v>230</v>
      </c>
      <c r="H18" s="9" t="s">
        <v>238</v>
      </c>
    </row>
    <row r="19" spans="1:13">
      <c r="A19" s="24" t="s">
        <v>888</v>
      </c>
      <c r="B19" s="24" t="s">
        <v>230</v>
      </c>
      <c r="C19" s="24" t="s">
        <v>860</v>
      </c>
      <c r="D19" s="24" t="s">
        <v>861</v>
      </c>
      <c r="E19" s="9" t="s">
        <v>230</v>
      </c>
      <c r="F19" s="9" t="s">
        <v>238</v>
      </c>
      <c r="G19" s="9" t="s">
        <v>238</v>
      </c>
      <c r="H19" s="9" t="s">
        <v>230</v>
      </c>
    </row>
    <row r="20" spans="1:13">
      <c r="A20" s="24" t="s">
        <v>889</v>
      </c>
      <c r="B20" s="24" t="s">
        <v>230</v>
      </c>
      <c r="C20" s="24" t="s">
        <v>876</v>
      </c>
      <c r="D20" s="24" t="s">
        <v>877</v>
      </c>
      <c r="E20" s="9" t="s">
        <v>238</v>
      </c>
      <c r="F20" s="9" t="s">
        <v>238</v>
      </c>
      <c r="G20" s="9" t="s">
        <v>230</v>
      </c>
      <c r="H20" s="9" t="s">
        <v>230</v>
      </c>
    </row>
    <row r="21" spans="1:13">
      <c r="A21" s="24" t="s">
        <v>890</v>
      </c>
      <c r="B21" s="24" t="s">
        <v>230</v>
      </c>
      <c r="C21" s="24" t="s">
        <v>863</v>
      </c>
      <c r="D21" s="24" t="s">
        <v>864</v>
      </c>
      <c r="E21" s="9" t="s">
        <v>238</v>
      </c>
      <c r="F21" s="9" t="s">
        <v>238</v>
      </c>
      <c r="G21" s="9" t="s">
        <v>238</v>
      </c>
      <c r="H21" s="9" t="s">
        <v>238</v>
      </c>
      <c r="K21" s="71"/>
      <c r="L21" s="72"/>
      <c r="M21" s="72"/>
    </row>
    <row r="22" spans="1:13">
      <c r="A22" s="24" t="s">
        <v>891</v>
      </c>
      <c r="B22" s="24" t="s">
        <v>230</v>
      </c>
      <c r="C22" s="24" t="s">
        <v>863</v>
      </c>
      <c r="D22" s="24" t="s">
        <v>864</v>
      </c>
      <c r="E22" s="9" t="s">
        <v>238</v>
      </c>
      <c r="F22" s="9" t="s">
        <v>238</v>
      </c>
      <c r="G22" s="9" t="s">
        <v>238</v>
      </c>
      <c r="H22" s="9" t="s">
        <v>238</v>
      </c>
    </row>
    <row r="23" spans="1:13">
      <c r="A23" s="24" t="s">
        <v>892</v>
      </c>
      <c r="B23" s="24" t="s">
        <v>230</v>
      </c>
      <c r="C23" s="24" t="s">
        <v>876</v>
      </c>
      <c r="D23" s="24" t="s">
        <v>877</v>
      </c>
      <c r="E23" s="9" t="s">
        <v>238</v>
      </c>
      <c r="F23" s="9" t="s">
        <v>238</v>
      </c>
      <c r="G23" s="9" t="s">
        <v>230</v>
      </c>
      <c r="H23" s="9" t="s">
        <v>238</v>
      </c>
    </row>
    <row r="24" spans="1:13">
      <c r="A24" s="24" t="s">
        <v>893</v>
      </c>
      <c r="B24" s="24" t="s">
        <v>230</v>
      </c>
      <c r="C24" s="24" t="s">
        <v>873</v>
      </c>
      <c r="D24" s="24" t="s">
        <v>874</v>
      </c>
      <c r="E24" s="9" t="s">
        <v>230</v>
      </c>
      <c r="F24" s="9" t="s">
        <v>238</v>
      </c>
      <c r="G24" s="9" t="s">
        <v>238</v>
      </c>
      <c r="H24" s="9" t="s">
        <v>238</v>
      </c>
    </row>
    <row r="25" spans="1:13">
      <c r="A25" s="24" t="s">
        <v>894</v>
      </c>
      <c r="B25" s="24" t="s">
        <v>238</v>
      </c>
      <c r="C25" s="24" t="s">
        <v>863</v>
      </c>
      <c r="D25" s="24" t="s">
        <v>864</v>
      </c>
      <c r="E25" s="9" t="s">
        <v>238</v>
      </c>
      <c r="F25" s="9" t="s">
        <v>238</v>
      </c>
      <c r="G25" s="9" t="s">
        <v>238</v>
      </c>
      <c r="H25" s="9" t="s">
        <v>238</v>
      </c>
    </row>
    <row r="26" spans="1:13">
      <c r="A26" s="24" t="s">
        <v>895</v>
      </c>
      <c r="B26" s="24" t="s">
        <v>230</v>
      </c>
      <c r="C26" s="24" t="s">
        <v>860</v>
      </c>
      <c r="D26" s="24" t="s">
        <v>861</v>
      </c>
      <c r="E26" s="9" t="s">
        <v>230</v>
      </c>
      <c r="F26" s="9" t="s">
        <v>230</v>
      </c>
      <c r="G26" s="9" t="s">
        <v>238</v>
      </c>
      <c r="H26" s="9" t="s">
        <v>238</v>
      </c>
    </row>
    <row r="27" spans="1:13">
      <c r="A27" s="24" t="s">
        <v>896</v>
      </c>
      <c r="B27" s="24" t="s">
        <v>230</v>
      </c>
      <c r="C27" s="24" t="s">
        <v>876</v>
      </c>
      <c r="D27" s="24" t="s">
        <v>877</v>
      </c>
      <c r="E27" s="9" t="s">
        <v>238</v>
      </c>
      <c r="F27" s="9" t="s">
        <v>230</v>
      </c>
      <c r="G27" s="9" t="s">
        <v>238</v>
      </c>
      <c r="H27" s="9" t="s">
        <v>238</v>
      </c>
      <c r="K27" s="71"/>
      <c r="L27" s="72"/>
      <c r="M27" s="72"/>
    </row>
    <row r="28" spans="1:13">
      <c r="A28" s="24" t="s">
        <v>897</v>
      </c>
      <c r="B28" s="24" t="s">
        <v>238</v>
      </c>
      <c r="C28" s="24" t="s">
        <v>876</v>
      </c>
      <c r="D28" s="24" t="s">
        <v>877</v>
      </c>
      <c r="E28" s="9" t="s">
        <v>238</v>
      </c>
      <c r="F28" s="9" t="s">
        <v>238</v>
      </c>
      <c r="G28" s="9" t="s">
        <v>230</v>
      </c>
      <c r="H28" s="9" t="s">
        <v>238</v>
      </c>
    </row>
    <row r="29" spans="1:13">
      <c r="A29" s="24" t="s">
        <v>898</v>
      </c>
      <c r="B29" s="24" t="s">
        <v>230</v>
      </c>
      <c r="C29" s="24" t="s">
        <v>863</v>
      </c>
      <c r="D29" s="24" t="s">
        <v>864</v>
      </c>
      <c r="E29" s="9" t="s">
        <v>238</v>
      </c>
      <c r="F29" s="9" t="s">
        <v>238</v>
      </c>
      <c r="G29" s="9" t="s">
        <v>238</v>
      </c>
      <c r="H29" s="9" t="s">
        <v>238</v>
      </c>
    </row>
    <row r="30" spans="1:13">
      <c r="A30" s="24" t="s">
        <v>899</v>
      </c>
      <c r="B30" s="24" t="s">
        <v>230</v>
      </c>
      <c r="C30" s="24" t="s">
        <v>873</v>
      </c>
      <c r="D30" s="24" t="s">
        <v>874</v>
      </c>
      <c r="E30" s="9" t="s">
        <v>238</v>
      </c>
      <c r="F30" s="9" t="s">
        <v>230</v>
      </c>
      <c r="G30" s="9" t="s">
        <v>238</v>
      </c>
      <c r="H30" s="9" t="s">
        <v>238</v>
      </c>
    </row>
    <row r="31" spans="1:13">
      <c r="A31" s="24" t="s">
        <v>900</v>
      </c>
      <c r="B31" s="24" t="s">
        <v>230</v>
      </c>
      <c r="C31" s="24" t="s">
        <v>876</v>
      </c>
      <c r="D31" s="24" t="s">
        <v>877</v>
      </c>
      <c r="E31" s="9" t="s">
        <v>238</v>
      </c>
      <c r="F31" s="9" t="s">
        <v>238</v>
      </c>
      <c r="G31" s="9" t="s">
        <v>238</v>
      </c>
      <c r="H31" s="9" t="s">
        <v>238</v>
      </c>
    </row>
    <row r="32" spans="1:13">
      <c r="A32" s="24" t="s">
        <v>901</v>
      </c>
      <c r="B32" s="24" t="s">
        <v>238</v>
      </c>
      <c r="D32" s="24" t="s">
        <v>874</v>
      </c>
      <c r="E32" s="9" t="s">
        <v>238</v>
      </c>
      <c r="F32" s="9" t="s">
        <v>238</v>
      </c>
      <c r="G32" s="9" t="s">
        <v>238</v>
      </c>
      <c r="H32" s="9" t="s">
        <v>238</v>
      </c>
    </row>
    <row r="33" spans="1:13">
      <c r="A33" s="24" t="s">
        <v>902</v>
      </c>
      <c r="B33" s="24" t="s">
        <v>238</v>
      </c>
      <c r="C33" s="24" t="s">
        <v>876</v>
      </c>
      <c r="D33" s="24" t="s">
        <v>877</v>
      </c>
      <c r="E33" s="9" t="s">
        <v>238</v>
      </c>
      <c r="F33" s="9" t="s">
        <v>238</v>
      </c>
      <c r="G33" s="9" t="s">
        <v>230</v>
      </c>
      <c r="H33" s="9" t="s">
        <v>238</v>
      </c>
      <c r="K33" s="73"/>
      <c r="L33" s="74"/>
      <c r="M33" s="74"/>
    </row>
    <row r="34" spans="1:13">
      <c r="A34" s="24" t="s">
        <v>903</v>
      </c>
      <c r="B34" s="24" t="s">
        <v>230</v>
      </c>
      <c r="C34" s="24" t="s">
        <v>860</v>
      </c>
      <c r="D34" s="24" t="s">
        <v>904</v>
      </c>
      <c r="E34" s="9" t="s">
        <v>238</v>
      </c>
      <c r="F34" s="9" t="s">
        <v>238</v>
      </c>
      <c r="G34" s="9" t="s">
        <v>238</v>
      </c>
      <c r="H34" s="9" t="s">
        <v>238</v>
      </c>
    </row>
    <row r="35" spans="1:13">
      <c r="A35" s="24" t="s">
        <v>905</v>
      </c>
      <c r="B35" s="24" t="s">
        <v>230</v>
      </c>
      <c r="C35" s="24" t="s">
        <v>863</v>
      </c>
      <c r="D35" s="24" t="s">
        <v>864</v>
      </c>
      <c r="E35" s="9" t="s">
        <v>238</v>
      </c>
      <c r="F35" s="9" t="s">
        <v>238</v>
      </c>
      <c r="G35" s="9" t="s">
        <v>238</v>
      </c>
      <c r="H35" s="9" t="s">
        <v>238</v>
      </c>
    </row>
    <row r="36" spans="1:13">
      <c r="A36" s="24" t="s">
        <v>906</v>
      </c>
      <c r="B36" s="24" t="s">
        <v>230</v>
      </c>
      <c r="C36" s="24" t="s">
        <v>873</v>
      </c>
      <c r="D36" s="24" t="s">
        <v>874</v>
      </c>
      <c r="E36" s="9" t="s">
        <v>230</v>
      </c>
      <c r="F36" s="9" t="s">
        <v>230</v>
      </c>
      <c r="G36" s="9" t="s">
        <v>238</v>
      </c>
      <c r="H36" s="9" t="s">
        <v>238</v>
      </c>
    </row>
    <row r="37" spans="1:13">
      <c r="A37" s="24" t="s">
        <v>907</v>
      </c>
      <c r="B37" s="24" t="s">
        <v>230</v>
      </c>
      <c r="C37" s="24" t="s">
        <v>873</v>
      </c>
      <c r="D37" s="24" t="s">
        <v>874</v>
      </c>
      <c r="E37" s="9" t="s">
        <v>230</v>
      </c>
      <c r="F37" s="9" t="s">
        <v>230</v>
      </c>
      <c r="G37" s="9" t="s">
        <v>238</v>
      </c>
      <c r="H37" s="9" t="s">
        <v>238</v>
      </c>
    </row>
    <row r="38" spans="1:13">
      <c r="A38" s="24" t="s">
        <v>908</v>
      </c>
      <c r="B38" s="24" t="s">
        <v>230</v>
      </c>
      <c r="C38" s="24" t="s">
        <v>873</v>
      </c>
      <c r="D38" s="24" t="s">
        <v>874</v>
      </c>
      <c r="E38" s="9" t="s">
        <v>238</v>
      </c>
      <c r="F38" s="9" t="s">
        <v>238</v>
      </c>
      <c r="G38" s="9" t="s">
        <v>230</v>
      </c>
      <c r="H38" s="9" t="s">
        <v>238</v>
      </c>
    </row>
    <row r="39" spans="1:13">
      <c r="A39" s="24" t="s">
        <v>909</v>
      </c>
      <c r="B39" s="24" t="s">
        <v>230</v>
      </c>
      <c r="C39" s="24" t="s">
        <v>860</v>
      </c>
      <c r="D39" s="24" t="s">
        <v>904</v>
      </c>
      <c r="E39" s="9" t="s">
        <v>230</v>
      </c>
      <c r="F39" s="9" t="s">
        <v>238</v>
      </c>
      <c r="G39" s="9" t="s">
        <v>238</v>
      </c>
      <c r="H39" s="9" t="s">
        <v>230</v>
      </c>
    </row>
    <row r="40" spans="1:13">
      <c r="A40" s="24" t="s">
        <v>910</v>
      </c>
      <c r="B40" s="24" t="s">
        <v>230</v>
      </c>
      <c r="C40" s="24" t="s">
        <v>873</v>
      </c>
      <c r="D40" s="24" t="s">
        <v>874</v>
      </c>
      <c r="E40" s="9" t="s">
        <v>238</v>
      </c>
      <c r="F40" s="9" t="s">
        <v>238</v>
      </c>
      <c r="G40" s="9" t="s">
        <v>238</v>
      </c>
      <c r="H40" s="9" t="s">
        <v>238</v>
      </c>
    </row>
    <row r="41" spans="1:13">
      <c r="A41" s="24" t="s">
        <v>911</v>
      </c>
      <c r="B41" s="24" t="s">
        <v>230</v>
      </c>
      <c r="C41" s="24" t="s">
        <v>876</v>
      </c>
      <c r="D41" s="24" t="s">
        <v>864</v>
      </c>
      <c r="E41" s="9" t="s">
        <v>238</v>
      </c>
      <c r="F41" s="9" t="s">
        <v>238</v>
      </c>
      <c r="G41" s="9" t="s">
        <v>238</v>
      </c>
      <c r="H41" s="9" t="s">
        <v>238</v>
      </c>
    </row>
    <row r="42" spans="1:13">
      <c r="A42" s="24" t="s">
        <v>912</v>
      </c>
      <c r="B42" s="24" t="s">
        <v>238</v>
      </c>
      <c r="C42" s="24" t="s">
        <v>876</v>
      </c>
      <c r="D42" s="24" t="s">
        <v>877</v>
      </c>
      <c r="E42" s="9" t="s">
        <v>238</v>
      </c>
      <c r="F42" s="9" t="s">
        <v>238</v>
      </c>
      <c r="G42" s="9" t="s">
        <v>238</v>
      </c>
      <c r="H42" s="9" t="s">
        <v>238</v>
      </c>
    </row>
    <row r="43" spans="1:13">
      <c r="A43" s="24" t="s">
        <v>913</v>
      </c>
      <c r="B43" s="24" t="s">
        <v>230</v>
      </c>
      <c r="C43" s="24" t="s">
        <v>873</v>
      </c>
      <c r="D43" s="24" t="s">
        <v>874</v>
      </c>
      <c r="E43" s="9" t="s">
        <v>230</v>
      </c>
      <c r="F43" s="9" t="s">
        <v>230</v>
      </c>
      <c r="G43" s="9" t="s">
        <v>238</v>
      </c>
      <c r="H43" s="9" t="s">
        <v>238</v>
      </c>
    </row>
    <row r="44" spans="1:13">
      <c r="A44" s="24" t="s">
        <v>914</v>
      </c>
      <c r="B44" s="24" t="s">
        <v>230</v>
      </c>
      <c r="C44" s="24" t="s">
        <v>873</v>
      </c>
      <c r="D44" s="24" t="s">
        <v>874</v>
      </c>
      <c r="E44" s="9" t="s">
        <v>230</v>
      </c>
      <c r="F44" s="9" t="s">
        <v>230</v>
      </c>
      <c r="G44" s="9" t="s">
        <v>238</v>
      </c>
      <c r="H44" s="9" t="s">
        <v>230</v>
      </c>
    </row>
    <row r="45" spans="1:13">
      <c r="A45" s="24" t="s">
        <v>915</v>
      </c>
      <c r="B45" s="24" t="s">
        <v>238</v>
      </c>
      <c r="C45" s="24" t="s">
        <v>863</v>
      </c>
      <c r="D45" s="24" t="s">
        <v>864</v>
      </c>
      <c r="E45" s="9" t="s">
        <v>238</v>
      </c>
      <c r="F45" s="9" t="s">
        <v>238</v>
      </c>
      <c r="G45" s="9" t="s">
        <v>238</v>
      </c>
      <c r="H45" s="9" t="s">
        <v>238</v>
      </c>
    </row>
    <row r="46" spans="1:13">
      <c r="A46" s="24" t="s">
        <v>916</v>
      </c>
      <c r="B46" s="24" t="s">
        <v>230</v>
      </c>
      <c r="C46" s="24" t="s">
        <v>876</v>
      </c>
      <c r="D46" s="24" t="s">
        <v>877</v>
      </c>
      <c r="E46" s="9" t="s">
        <v>238</v>
      </c>
      <c r="F46" s="9" t="s">
        <v>238</v>
      </c>
      <c r="G46" s="9" t="s">
        <v>238</v>
      </c>
      <c r="H46" s="9" t="s">
        <v>238</v>
      </c>
    </row>
    <row r="47" spans="1:13">
      <c r="A47" s="24" t="s">
        <v>917</v>
      </c>
      <c r="B47" s="24" t="s">
        <v>230</v>
      </c>
      <c r="C47" s="24" t="s">
        <v>860</v>
      </c>
      <c r="D47" s="24" t="s">
        <v>904</v>
      </c>
      <c r="E47" s="9" t="s">
        <v>238</v>
      </c>
      <c r="F47" s="9" t="s">
        <v>238</v>
      </c>
      <c r="G47" s="9" t="s">
        <v>238</v>
      </c>
      <c r="H47" s="9" t="s">
        <v>238</v>
      </c>
    </row>
    <row r="48" spans="1:13">
      <c r="A48" s="24" t="s">
        <v>918</v>
      </c>
      <c r="B48" s="24" t="s">
        <v>238</v>
      </c>
      <c r="C48" s="24" t="s">
        <v>860</v>
      </c>
      <c r="D48" s="24" t="s">
        <v>904</v>
      </c>
      <c r="E48" s="9" t="s">
        <v>238</v>
      </c>
      <c r="F48" s="9" t="s">
        <v>238</v>
      </c>
      <c r="G48" s="9" t="s">
        <v>238</v>
      </c>
      <c r="H48" s="9" t="s">
        <v>238</v>
      </c>
    </row>
    <row r="49" spans="1:8">
      <c r="A49" s="24" t="s">
        <v>919</v>
      </c>
      <c r="B49" s="24" t="s">
        <v>238</v>
      </c>
      <c r="C49" s="24" t="s">
        <v>860</v>
      </c>
      <c r="D49" s="24" t="s">
        <v>904</v>
      </c>
      <c r="E49" s="9" t="s">
        <v>238</v>
      </c>
      <c r="F49" s="9" t="s">
        <v>238</v>
      </c>
      <c r="G49" s="9" t="s">
        <v>238</v>
      </c>
      <c r="H49" s="9" t="s">
        <v>238</v>
      </c>
    </row>
    <row r="50" spans="1:8">
      <c r="A50" s="24" t="s">
        <v>920</v>
      </c>
      <c r="B50" s="24" t="s">
        <v>238</v>
      </c>
      <c r="C50" s="24" t="s">
        <v>860</v>
      </c>
      <c r="D50" s="24" t="s">
        <v>883</v>
      </c>
      <c r="E50" s="9" t="s">
        <v>238</v>
      </c>
      <c r="F50" s="9" t="s">
        <v>238</v>
      </c>
      <c r="G50" s="9" t="s">
        <v>238</v>
      </c>
      <c r="H50" s="9" t="s">
        <v>238</v>
      </c>
    </row>
    <row r="51" spans="1:8">
      <c r="A51" s="24" t="s">
        <v>921</v>
      </c>
      <c r="B51" s="24" t="s">
        <v>238</v>
      </c>
      <c r="C51" s="24" t="s">
        <v>860</v>
      </c>
      <c r="D51" s="24" t="s">
        <v>883</v>
      </c>
      <c r="E51" s="9" t="s">
        <v>238</v>
      </c>
      <c r="F51" s="9" t="s">
        <v>238</v>
      </c>
      <c r="G51" s="9" t="s">
        <v>238</v>
      </c>
      <c r="H51" s="9" t="s">
        <v>238</v>
      </c>
    </row>
    <row r="52" spans="1:8">
      <c r="A52" s="24" t="s">
        <v>922</v>
      </c>
      <c r="B52" s="24" t="s">
        <v>230</v>
      </c>
      <c r="C52" s="24" t="s">
        <v>876</v>
      </c>
      <c r="D52" s="24" t="s">
        <v>877</v>
      </c>
      <c r="E52" s="9" t="s">
        <v>238</v>
      </c>
      <c r="F52" s="9" t="s">
        <v>238</v>
      </c>
      <c r="G52" s="9" t="s">
        <v>238</v>
      </c>
      <c r="H52" s="9" t="s">
        <v>238</v>
      </c>
    </row>
    <row r="53" spans="1:8">
      <c r="A53" s="24" t="s">
        <v>923</v>
      </c>
      <c r="B53" s="24" t="s">
        <v>230</v>
      </c>
      <c r="C53" s="24" t="s">
        <v>867</v>
      </c>
      <c r="D53" s="24" t="s">
        <v>874</v>
      </c>
      <c r="E53" s="9" t="s">
        <v>230</v>
      </c>
      <c r="F53" s="9" t="s">
        <v>238</v>
      </c>
      <c r="G53" s="9" t="s">
        <v>230</v>
      </c>
      <c r="H53" s="9" t="s">
        <v>230</v>
      </c>
    </row>
    <row r="54" spans="1:8">
      <c r="A54" s="24" t="s">
        <v>924</v>
      </c>
      <c r="B54" s="24" t="s">
        <v>238</v>
      </c>
      <c r="C54" s="24" t="s">
        <v>860</v>
      </c>
      <c r="D54" s="24" t="s">
        <v>870</v>
      </c>
      <c r="E54" s="9" t="s">
        <v>238</v>
      </c>
      <c r="F54" s="9" t="s">
        <v>238</v>
      </c>
      <c r="G54" s="9" t="s">
        <v>230</v>
      </c>
      <c r="H54" s="9" t="s">
        <v>238</v>
      </c>
    </row>
    <row r="55" spans="1:8">
      <c r="A55" s="24" t="s">
        <v>925</v>
      </c>
      <c r="B55" s="24" t="s">
        <v>230</v>
      </c>
      <c r="C55" s="24" t="s">
        <v>876</v>
      </c>
      <c r="D55" s="24" t="s">
        <v>877</v>
      </c>
      <c r="E55" s="9" t="s">
        <v>238</v>
      </c>
      <c r="F55" s="9" t="s">
        <v>238</v>
      </c>
      <c r="G55" s="9" t="s">
        <v>238</v>
      </c>
      <c r="H55" s="9" t="s">
        <v>238</v>
      </c>
    </row>
    <row r="56" spans="1:8">
      <c r="A56" s="24" t="s">
        <v>926</v>
      </c>
      <c r="B56" s="24" t="s">
        <v>230</v>
      </c>
      <c r="C56" s="24" t="s">
        <v>873</v>
      </c>
      <c r="D56" s="24" t="s">
        <v>874</v>
      </c>
      <c r="E56" s="9" t="s">
        <v>238</v>
      </c>
      <c r="F56" s="9" t="s">
        <v>238</v>
      </c>
      <c r="G56" s="9" t="s">
        <v>238</v>
      </c>
      <c r="H56" s="9" t="s">
        <v>238</v>
      </c>
    </row>
    <row r="57" spans="1:8">
      <c r="A57" s="24" t="s">
        <v>927</v>
      </c>
      <c r="B57" s="24" t="s">
        <v>230</v>
      </c>
      <c r="C57" s="24" t="s">
        <v>863</v>
      </c>
      <c r="D57" s="24" t="s">
        <v>864</v>
      </c>
      <c r="E57" s="9" t="s">
        <v>238</v>
      </c>
      <c r="F57" s="9" t="s">
        <v>238</v>
      </c>
      <c r="G57" s="9" t="s">
        <v>238</v>
      </c>
      <c r="H57" s="9" t="s">
        <v>238</v>
      </c>
    </row>
    <row r="58" spans="1:8">
      <c r="A58" s="24" t="s">
        <v>928</v>
      </c>
      <c r="B58" s="24" t="s">
        <v>230</v>
      </c>
      <c r="C58" s="24" t="s">
        <v>876</v>
      </c>
      <c r="D58" s="24" t="s">
        <v>877</v>
      </c>
      <c r="E58" s="9" t="s">
        <v>238</v>
      </c>
      <c r="F58" s="9" t="s">
        <v>238</v>
      </c>
      <c r="G58" s="9" t="s">
        <v>230</v>
      </c>
      <c r="H58" s="9" t="s">
        <v>238</v>
      </c>
    </row>
    <row r="59" spans="1:8">
      <c r="A59" s="24" t="s">
        <v>929</v>
      </c>
      <c r="B59" s="24" t="s">
        <v>238</v>
      </c>
      <c r="C59" s="24" t="s">
        <v>876</v>
      </c>
      <c r="D59" s="24" t="s">
        <v>877</v>
      </c>
      <c r="E59" s="9" t="s">
        <v>238</v>
      </c>
      <c r="F59" s="9" t="s">
        <v>238</v>
      </c>
      <c r="G59" s="9" t="s">
        <v>230</v>
      </c>
      <c r="H59" s="9" t="s">
        <v>238</v>
      </c>
    </row>
    <row r="60" spans="1:8">
      <c r="A60" s="24" t="s">
        <v>930</v>
      </c>
      <c r="B60" s="24" t="s">
        <v>230</v>
      </c>
      <c r="C60" s="24" t="s">
        <v>863</v>
      </c>
      <c r="D60" s="24" t="s">
        <v>868</v>
      </c>
      <c r="E60" s="9" t="s">
        <v>238</v>
      </c>
      <c r="F60" s="9" t="s">
        <v>238</v>
      </c>
      <c r="G60" s="9" t="s">
        <v>238</v>
      </c>
      <c r="H60" s="9" t="s">
        <v>238</v>
      </c>
    </row>
    <row r="61" spans="1:8">
      <c r="A61" s="24" t="s">
        <v>931</v>
      </c>
      <c r="B61" s="24" t="s">
        <v>230</v>
      </c>
      <c r="C61" s="24" t="s">
        <v>863</v>
      </c>
      <c r="D61" s="24" t="s">
        <v>864</v>
      </c>
      <c r="E61" s="9" t="s">
        <v>238</v>
      </c>
      <c r="F61" s="9" t="s">
        <v>238</v>
      </c>
      <c r="G61" s="9" t="s">
        <v>238</v>
      </c>
      <c r="H61" s="9" t="s">
        <v>238</v>
      </c>
    </row>
    <row r="62" spans="1:8">
      <c r="A62" s="24" t="s">
        <v>932</v>
      </c>
      <c r="B62" s="24" t="s">
        <v>230</v>
      </c>
      <c r="C62" s="24" t="s">
        <v>860</v>
      </c>
      <c r="D62" s="24" t="s">
        <v>904</v>
      </c>
      <c r="E62" s="9" t="s">
        <v>238</v>
      </c>
      <c r="F62" s="9" t="s">
        <v>238</v>
      </c>
      <c r="G62" s="9" t="s">
        <v>238</v>
      </c>
      <c r="H62" s="9" t="s">
        <v>238</v>
      </c>
    </row>
    <row r="63" spans="1:8">
      <c r="A63" s="24" t="s">
        <v>933</v>
      </c>
      <c r="B63" s="24" t="s">
        <v>230</v>
      </c>
      <c r="C63" s="24" t="s">
        <v>873</v>
      </c>
      <c r="D63" s="24" t="s">
        <v>874</v>
      </c>
      <c r="E63" s="9" t="s">
        <v>230</v>
      </c>
      <c r="F63" s="9" t="s">
        <v>238</v>
      </c>
      <c r="G63" s="9" t="s">
        <v>238</v>
      </c>
      <c r="H63" s="9" t="s">
        <v>238</v>
      </c>
    </row>
    <row r="64" spans="1:8">
      <c r="A64" s="24" t="s">
        <v>934</v>
      </c>
      <c r="B64" s="24" t="s">
        <v>230</v>
      </c>
      <c r="C64" s="24" t="s">
        <v>863</v>
      </c>
      <c r="D64" s="24" t="s">
        <v>864</v>
      </c>
      <c r="E64" s="9" t="s">
        <v>238</v>
      </c>
      <c r="F64" s="9" t="s">
        <v>238</v>
      </c>
      <c r="G64" s="9" t="s">
        <v>238</v>
      </c>
      <c r="H64" s="9" t="s">
        <v>238</v>
      </c>
    </row>
    <row r="65" spans="1:8">
      <c r="A65" s="24" t="s">
        <v>935</v>
      </c>
      <c r="B65" s="24" t="s">
        <v>230</v>
      </c>
      <c r="C65" s="24" t="s">
        <v>867</v>
      </c>
      <c r="D65" s="24" t="s">
        <v>874</v>
      </c>
      <c r="E65" s="9" t="s">
        <v>230</v>
      </c>
      <c r="F65" s="9" t="s">
        <v>238</v>
      </c>
      <c r="G65" s="9" t="s">
        <v>238</v>
      </c>
      <c r="H65" s="9" t="s">
        <v>230</v>
      </c>
    </row>
    <row r="66" spans="1:8">
      <c r="A66" s="24" t="s">
        <v>936</v>
      </c>
      <c r="B66" s="24" t="s">
        <v>230</v>
      </c>
      <c r="C66" s="24" t="s">
        <v>876</v>
      </c>
      <c r="D66" s="24" t="s">
        <v>877</v>
      </c>
      <c r="E66" s="9" t="s">
        <v>238</v>
      </c>
      <c r="F66" s="9" t="s">
        <v>238</v>
      </c>
      <c r="G66" s="9" t="s">
        <v>230</v>
      </c>
      <c r="H66" s="9" t="s">
        <v>238</v>
      </c>
    </row>
    <row r="67" spans="1:8">
      <c r="A67" s="24" t="s">
        <v>937</v>
      </c>
      <c r="B67" s="24" t="s">
        <v>230</v>
      </c>
      <c r="C67" s="24" t="s">
        <v>876</v>
      </c>
      <c r="D67" s="24" t="s">
        <v>877</v>
      </c>
      <c r="E67" s="9" t="s">
        <v>238</v>
      </c>
      <c r="F67" s="9" t="s">
        <v>238</v>
      </c>
      <c r="G67" s="9" t="s">
        <v>230</v>
      </c>
      <c r="H67" s="9" t="s">
        <v>238</v>
      </c>
    </row>
    <row r="68" spans="1:8">
      <c r="A68" s="24" t="s">
        <v>938</v>
      </c>
      <c r="B68" s="24" t="s">
        <v>230</v>
      </c>
      <c r="C68" s="24" t="s">
        <v>876</v>
      </c>
      <c r="D68" s="24" t="s">
        <v>877</v>
      </c>
      <c r="E68" s="9" t="s">
        <v>238</v>
      </c>
      <c r="F68" s="9" t="s">
        <v>238</v>
      </c>
      <c r="G68" s="9" t="s">
        <v>238</v>
      </c>
      <c r="H68" s="9" t="s">
        <v>230</v>
      </c>
    </row>
    <row r="69" spans="1:8">
      <c r="A69" s="24" t="s">
        <v>939</v>
      </c>
      <c r="B69" s="24" t="s">
        <v>230</v>
      </c>
      <c r="C69" s="24" t="s">
        <v>867</v>
      </c>
      <c r="D69" s="24" t="s">
        <v>868</v>
      </c>
      <c r="E69" s="9" t="s">
        <v>238</v>
      </c>
      <c r="F69" s="9" t="s">
        <v>238</v>
      </c>
      <c r="G69" s="9" t="s">
        <v>238</v>
      </c>
      <c r="H69" s="9" t="s">
        <v>238</v>
      </c>
    </row>
    <row r="70" spans="1:8">
      <c r="A70" s="24" t="s">
        <v>940</v>
      </c>
      <c r="B70" s="24" t="s">
        <v>230</v>
      </c>
      <c r="C70" s="24" t="s">
        <v>876</v>
      </c>
      <c r="D70" s="24" t="s">
        <v>877</v>
      </c>
      <c r="E70" s="9" t="s">
        <v>238</v>
      </c>
      <c r="F70" s="9" t="s">
        <v>238</v>
      </c>
      <c r="G70" s="9" t="s">
        <v>238</v>
      </c>
      <c r="H70" s="9" t="s">
        <v>238</v>
      </c>
    </row>
    <row r="71" spans="1:8">
      <c r="A71" s="24" t="s">
        <v>941</v>
      </c>
      <c r="B71" s="24" t="s">
        <v>230</v>
      </c>
      <c r="C71" s="24" t="s">
        <v>873</v>
      </c>
      <c r="D71" s="24" t="s">
        <v>874</v>
      </c>
      <c r="E71" s="9" t="s">
        <v>238</v>
      </c>
      <c r="F71" s="9" t="s">
        <v>238</v>
      </c>
      <c r="G71" s="9" t="s">
        <v>238</v>
      </c>
      <c r="H71" s="9" t="s">
        <v>238</v>
      </c>
    </row>
    <row r="72" spans="1:8">
      <c r="A72" s="24" t="s">
        <v>942</v>
      </c>
      <c r="B72" s="24" t="s">
        <v>230</v>
      </c>
      <c r="C72" s="24" t="s">
        <v>873</v>
      </c>
      <c r="D72" s="24" t="s">
        <v>874</v>
      </c>
      <c r="E72" s="9" t="s">
        <v>230</v>
      </c>
      <c r="F72" s="9" t="s">
        <v>238</v>
      </c>
      <c r="G72" s="9" t="s">
        <v>238</v>
      </c>
      <c r="H72" s="9" t="s">
        <v>238</v>
      </c>
    </row>
    <row r="73" spans="1:8">
      <c r="A73" s="24" t="s">
        <v>943</v>
      </c>
      <c r="B73" s="24" t="s">
        <v>230</v>
      </c>
      <c r="C73" s="24" t="s">
        <v>863</v>
      </c>
      <c r="D73" s="24" t="s">
        <v>864</v>
      </c>
      <c r="E73" s="9" t="s">
        <v>238</v>
      </c>
      <c r="F73" s="9" t="s">
        <v>238</v>
      </c>
      <c r="G73" s="9" t="s">
        <v>238</v>
      </c>
      <c r="H73" s="9" t="s">
        <v>238</v>
      </c>
    </row>
    <row r="74" spans="1:8">
      <c r="A74" s="24" t="s">
        <v>944</v>
      </c>
      <c r="B74" s="24" t="s">
        <v>230</v>
      </c>
      <c r="C74" s="24" t="s">
        <v>873</v>
      </c>
      <c r="D74" s="24" t="s">
        <v>874</v>
      </c>
      <c r="E74" s="9" t="s">
        <v>238</v>
      </c>
      <c r="F74" s="9" t="s">
        <v>230</v>
      </c>
      <c r="G74" s="9" t="s">
        <v>238</v>
      </c>
      <c r="H74" s="9" t="s">
        <v>238</v>
      </c>
    </row>
    <row r="75" spans="1:8">
      <c r="A75" s="24" t="s">
        <v>945</v>
      </c>
      <c r="B75" s="24" t="s">
        <v>230</v>
      </c>
      <c r="C75" s="24" t="s">
        <v>873</v>
      </c>
      <c r="D75" s="24" t="s">
        <v>874</v>
      </c>
      <c r="E75" s="9" t="s">
        <v>230</v>
      </c>
      <c r="F75" s="9" t="s">
        <v>230</v>
      </c>
      <c r="G75" s="9" t="s">
        <v>238</v>
      </c>
      <c r="H75" s="9" t="s">
        <v>230</v>
      </c>
    </row>
    <row r="76" spans="1:8">
      <c r="A76" s="24" t="s">
        <v>946</v>
      </c>
      <c r="B76" s="24" t="s">
        <v>238</v>
      </c>
      <c r="C76" s="24" t="s">
        <v>876</v>
      </c>
      <c r="D76" s="24" t="s">
        <v>877</v>
      </c>
      <c r="E76" s="9" t="s">
        <v>238</v>
      </c>
      <c r="F76" s="9" t="s">
        <v>238</v>
      </c>
      <c r="G76" s="9" t="s">
        <v>238</v>
      </c>
      <c r="H76" s="9" t="s">
        <v>238</v>
      </c>
    </row>
    <row r="77" spans="1:8">
      <c r="A77" s="24" t="s">
        <v>947</v>
      </c>
      <c r="B77" s="24" t="s">
        <v>238</v>
      </c>
      <c r="C77" s="24" t="s">
        <v>863</v>
      </c>
      <c r="D77" s="24" t="s">
        <v>864</v>
      </c>
      <c r="E77" s="9" t="s">
        <v>238</v>
      </c>
      <c r="F77" s="9" t="s">
        <v>238</v>
      </c>
      <c r="G77" s="9" t="s">
        <v>238</v>
      </c>
      <c r="H77" s="9" t="s">
        <v>238</v>
      </c>
    </row>
    <row r="78" spans="1:8">
      <c r="A78" s="24" t="s">
        <v>948</v>
      </c>
      <c r="B78" s="24" t="s">
        <v>230</v>
      </c>
      <c r="C78" s="24" t="s">
        <v>860</v>
      </c>
      <c r="D78" s="24" t="s">
        <v>870</v>
      </c>
      <c r="E78" s="9" t="s">
        <v>238</v>
      </c>
      <c r="F78" s="9" t="s">
        <v>238</v>
      </c>
      <c r="G78" s="9" t="s">
        <v>230</v>
      </c>
      <c r="H78" s="9" t="s">
        <v>230</v>
      </c>
    </row>
    <row r="79" spans="1:8">
      <c r="A79" s="24" t="s">
        <v>949</v>
      </c>
      <c r="B79" s="24" t="s">
        <v>230</v>
      </c>
      <c r="C79" s="24" t="s">
        <v>863</v>
      </c>
      <c r="D79" s="24" t="s">
        <v>864</v>
      </c>
      <c r="E79" s="9" t="s">
        <v>238</v>
      </c>
      <c r="F79" s="9" t="s">
        <v>238</v>
      </c>
      <c r="G79" s="9" t="s">
        <v>238</v>
      </c>
      <c r="H79" s="9" t="s">
        <v>238</v>
      </c>
    </row>
    <row r="80" spans="1:8">
      <c r="A80" s="24" t="s">
        <v>950</v>
      </c>
      <c r="B80" s="24" t="s">
        <v>230</v>
      </c>
      <c r="C80" s="24" t="s">
        <v>863</v>
      </c>
      <c r="D80" s="24" t="s">
        <v>864</v>
      </c>
      <c r="E80" s="9" t="s">
        <v>238</v>
      </c>
      <c r="F80" s="9" t="s">
        <v>238</v>
      </c>
      <c r="G80" s="9" t="s">
        <v>238</v>
      </c>
      <c r="H80" s="9" t="s">
        <v>238</v>
      </c>
    </row>
    <row r="81" spans="1:8">
      <c r="A81" s="24" t="s">
        <v>951</v>
      </c>
      <c r="B81" s="24" t="s">
        <v>238</v>
      </c>
      <c r="C81" s="24" t="s">
        <v>876</v>
      </c>
      <c r="D81" s="24" t="s">
        <v>877</v>
      </c>
      <c r="E81" s="9" t="s">
        <v>238</v>
      </c>
      <c r="F81" s="9" t="s">
        <v>238</v>
      </c>
      <c r="G81" s="9" t="s">
        <v>238</v>
      </c>
      <c r="H81" s="9" t="s">
        <v>238</v>
      </c>
    </row>
    <row r="82" spans="1:8">
      <c r="A82" s="24" t="s">
        <v>952</v>
      </c>
      <c r="B82" s="24" t="s">
        <v>238</v>
      </c>
      <c r="C82" s="24" t="s">
        <v>860</v>
      </c>
      <c r="D82" s="24" t="s">
        <v>870</v>
      </c>
      <c r="E82" s="9" t="s">
        <v>238</v>
      </c>
      <c r="F82" s="9" t="s">
        <v>238</v>
      </c>
      <c r="G82" s="9" t="s">
        <v>230</v>
      </c>
      <c r="H82" s="9" t="s">
        <v>238</v>
      </c>
    </row>
    <row r="83" spans="1:8">
      <c r="A83" s="24" t="s">
        <v>953</v>
      </c>
      <c r="B83" s="24" t="s">
        <v>238</v>
      </c>
      <c r="D83" s="24" t="s">
        <v>874</v>
      </c>
      <c r="E83" s="9" t="s">
        <v>238</v>
      </c>
      <c r="F83" s="9" t="s">
        <v>238</v>
      </c>
      <c r="G83" s="9" t="s">
        <v>238</v>
      </c>
      <c r="H83" s="9" t="s">
        <v>238</v>
      </c>
    </row>
    <row r="84" spans="1:8">
      <c r="A84" s="24" t="s">
        <v>954</v>
      </c>
      <c r="B84" s="24" t="s">
        <v>230</v>
      </c>
      <c r="C84" s="24" t="s">
        <v>873</v>
      </c>
      <c r="D84" s="24" t="s">
        <v>874</v>
      </c>
      <c r="E84" s="9" t="s">
        <v>238</v>
      </c>
      <c r="F84" s="9" t="s">
        <v>238</v>
      </c>
      <c r="G84" s="9" t="s">
        <v>238</v>
      </c>
      <c r="H84" s="9" t="s">
        <v>238</v>
      </c>
    </row>
    <row r="85" spans="1:8">
      <c r="A85" s="24" t="s">
        <v>955</v>
      </c>
      <c r="B85" s="24" t="s">
        <v>230</v>
      </c>
      <c r="C85" s="24" t="s">
        <v>873</v>
      </c>
      <c r="D85" s="24" t="s">
        <v>874</v>
      </c>
      <c r="E85" s="9" t="s">
        <v>230</v>
      </c>
      <c r="F85" s="9" t="s">
        <v>238</v>
      </c>
      <c r="G85" s="9" t="s">
        <v>238</v>
      </c>
      <c r="H85" s="9" t="s">
        <v>238</v>
      </c>
    </row>
    <row r="86" spans="1:8">
      <c r="A86" s="24" t="s">
        <v>956</v>
      </c>
      <c r="B86" s="24" t="s">
        <v>230</v>
      </c>
      <c r="C86" s="24" t="s">
        <v>863</v>
      </c>
      <c r="D86" s="24" t="s">
        <v>868</v>
      </c>
      <c r="E86" s="9" t="s">
        <v>238</v>
      </c>
      <c r="F86" s="9" t="s">
        <v>238</v>
      </c>
      <c r="G86" s="9" t="s">
        <v>238</v>
      </c>
      <c r="H86" s="9" t="s">
        <v>238</v>
      </c>
    </row>
    <row r="87" spans="1:8">
      <c r="A87" s="24" t="s">
        <v>957</v>
      </c>
      <c r="B87" s="24" t="s">
        <v>230</v>
      </c>
      <c r="C87" s="24" t="s">
        <v>863</v>
      </c>
      <c r="D87" s="24" t="s">
        <v>864</v>
      </c>
      <c r="E87" s="9" t="s">
        <v>238</v>
      </c>
      <c r="F87" s="9" t="s">
        <v>238</v>
      </c>
      <c r="G87" s="9" t="s">
        <v>238</v>
      </c>
      <c r="H87" s="9" t="s">
        <v>238</v>
      </c>
    </row>
    <row r="88" spans="1:8">
      <c r="A88" s="24" t="s">
        <v>958</v>
      </c>
      <c r="B88" s="24" t="s">
        <v>230</v>
      </c>
      <c r="C88" s="24" t="s">
        <v>873</v>
      </c>
      <c r="D88" s="24" t="s">
        <v>874</v>
      </c>
      <c r="E88" s="9" t="s">
        <v>238</v>
      </c>
      <c r="F88" s="9" t="s">
        <v>238</v>
      </c>
      <c r="G88" s="9" t="s">
        <v>238</v>
      </c>
      <c r="H88" s="9" t="s">
        <v>238</v>
      </c>
    </row>
    <row r="89" spans="1:8">
      <c r="A89" s="24" t="s">
        <v>959</v>
      </c>
      <c r="B89" s="24" t="s">
        <v>238</v>
      </c>
      <c r="C89" s="24" t="s">
        <v>863</v>
      </c>
      <c r="D89" s="24" t="s">
        <v>864</v>
      </c>
      <c r="E89" s="9" t="s">
        <v>238</v>
      </c>
      <c r="F89" s="9" t="s">
        <v>238</v>
      </c>
      <c r="G89" s="9" t="s">
        <v>238</v>
      </c>
      <c r="H89" s="9" t="s">
        <v>238</v>
      </c>
    </row>
    <row r="90" spans="1:8">
      <c r="A90" s="24" t="s">
        <v>960</v>
      </c>
      <c r="B90" s="24" t="s">
        <v>230</v>
      </c>
      <c r="C90" s="24" t="s">
        <v>863</v>
      </c>
      <c r="D90" s="24" t="s">
        <v>864</v>
      </c>
      <c r="E90" s="9" t="s">
        <v>238</v>
      </c>
      <c r="F90" s="9" t="s">
        <v>238</v>
      </c>
      <c r="G90" s="9" t="s">
        <v>238</v>
      </c>
      <c r="H90" s="9" t="s">
        <v>238</v>
      </c>
    </row>
    <row r="91" spans="1:8">
      <c r="A91" s="24" t="s">
        <v>961</v>
      </c>
      <c r="B91" s="24" t="s">
        <v>238</v>
      </c>
      <c r="C91" s="24" t="s">
        <v>863</v>
      </c>
      <c r="D91" s="24" t="s">
        <v>864</v>
      </c>
      <c r="E91" s="9" t="s">
        <v>238</v>
      </c>
      <c r="F91" s="9" t="s">
        <v>238</v>
      </c>
      <c r="G91" s="9" t="s">
        <v>238</v>
      </c>
      <c r="H91" s="9" t="s">
        <v>238</v>
      </c>
    </row>
    <row r="92" spans="1:8">
      <c r="A92" s="24" t="s">
        <v>962</v>
      </c>
      <c r="B92" s="24" t="s">
        <v>230</v>
      </c>
      <c r="C92" s="24" t="s">
        <v>876</v>
      </c>
      <c r="D92" s="24" t="s">
        <v>877</v>
      </c>
      <c r="E92" s="9" t="s">
        <v>238</v>
      </c>
      <c r="F92" s="9" t="s">
        <v>238</v>
      </c>
      <c r="G92" s="9" t="s">
        <v>230</v>
      </c>
      <c r="H92" s="9" t="s">
        <v>238</v>
      </c>
    </row>
    <row r="93" spans="1:8">
      <c r="A93" s="24" t="s">
        <v>963</v>
      </c>
      <c r="B93" s="24" t="s">
        <v>238</v>
      </c>
      <c r="C93" s="24" t="s">
        <v>876</v>
      </c>
      <c r="D93" s="24" t="s">
        <v>877</v>
      </c>
      <c r="E93" s="9" t="s">
        <v>238</v>
      </c>
      <c r="F93" s="9" t="s">
        <v>238</v>
      </c>
      <c r="G93" s="9" t="s">
        <v>238</v>
      </c>
      <c r="H93" s="9" t="s">
        <v>238</v>
      </c>
    </row>
    <row r="94" spans="1:8">
      <c r="A94" s="24" t="s">
        <v>964</v>
      </c>
      <c r="B94" s="24" t="s">
        <v>238</v>
      </c>
      <c r="C94" s="24" t="s">
        <v>860</v>
      </c>
      <c r="D94" s="24" t="s">
        <v>870</v>
      </c>
      <c r="E94" s="9" t="s">
        <v>238</v>
      </c>
      <c r="F94" s="9" t="s">
        <v>238</v>
      </c>
      <c r="G94" s="9" t="s">
        <v>230</v>
      </c>
      <c r="H94" s="9" t="s">
        <v>238</v>
      </c>
    </row>
    <row r="95" spans="1:8">
      <c r="A95" s="24" t="s">
        <v>965</v>
      </c>
      <c r="B95" s="24" t="s">
        <v>230</v>
      </c>
      <c r="C95" s="24" t="s">
        <v>876</v>
      </c>
      <c r="D95" s="24" t="s">
        <v>877</v>
      </c>
      <c r="E95" s="9" t="s">
        <v>238</v>
      </c>
      <c r="F95" s="9" t="s">
        <v>238</v>
      </c>
      <c r="G95" s="9" t="s">
        <v>238</v>
      </c>
      <c r="H95" s="9" t="s">
        <v>230</v>
      </c>
    </row>
    <row r="96" spans="1:8">
      <c r="A96" s="24" t="s">
        <v>966</v>
      </c>
      <c r="B96" s="24" t="s">
        <v>238</v>
      </c>
      <c r="C96" s="24" t="s">
        <v>863</v>
      </c>
      <c r="D96" s="24" t="s">
        <v>864</v>
      </c>
      <c r="E96" s="9" t="s">
        <v>238</v>
      </c>
      <c r="F96" s="9" t="s">
        <v>238</v>
      </c>
      <c r="G96" s="9" t="s">
        <v>238</v>
      </c>
      <c r="H96" s="9" t="s">
        <v>238</v>
      </c>
    </row>
    <row r="97" spans="1:8">
      <c r="A97" s="24" t="s">
        <v>967</v>
      </c>
      <c r="B97" s="24" t="s">
        <v>230</v>
      </c>
      <c r="C97" s="24" t="s">
        <v>873</v>
      </c>
      <c r="D97" s="24" t="s">
        <v>874</v>
      </c>
      <c r="E97" s="9" t="s">
        <v>230</v>
      </c>
      <c r="F97" s="9" t="s">
        <v>238</v>
      </c>
      <c r="G97" s="9" t="s">
        <v>238</v>
      </c>
      <c r="H97" s="9" t="s">
        <v>238</v>
      </c>
    </row>
    <row r="98" spans="1:8">
      <c r="A98" s="24" t="s">
        <v>968</v>
      </c>
      <c r="B98" s="24" t="s">
        <v>230</v>
      </c>
      <c r="C98" s="24" t="s">
        <v>873</v>
      </c>
      <c r="D98" s="24" t="s">
        <v>874</v>
      </c>
      <c r="E98" s="9" t="s">
        <v>230</v>
      </c>
      <c r="F98" s="9" t="s">
        <v>238</v>
      </c>
      <c r="G98" s="9" t="s">
        <v>230</v>
      </c>
      <c r="H98" s="9" t="s">
        <v>238</v>
      </c>
    </row>
    <row r="99" spans="1:8">
      <c r="A99" s="24" t="s">
        <v>969</v>
      </c>
      <c r="B99" s="24" t="s">
        <v>230</v>
      </c>
      <c r="C99" s="24" t="s">
        <v>876</v>
      </c>
      <c r="D99" s="24" t="s">
        <v>877</v>
      </c>
      <c r="E99" s="9" t="s">
        <v>238</v>
      </c>
      <c r="F99" s="9" t="s">
        <v>238</v>
      </c>
      <c r="G99" s="9" t="s">
        <v>230</v>
      </c>
      <c r="H99" s="9" t="s">
        <v>230</v>
      </c>
    </row>
    <row r="100" spans="1:8">
      <c r="A100" s="24" t="s">
        <v>970</v>
      </c>
      <c r="B100" s="24" t="s">
        <v>230</v>
      </c>
      <c r="C100" s="24" t="s">
        <v>876</v>
      </c>
      <c r="D100" s="24" t="s">
        <v>877</v>
      </c>
      <c r="E100" s="9" t="s">
        <v>230</v>
      </c>
      <c r="F100" s="9" t="s">
        <v>238</v>
      </c>
      <c r="G100" s="9" t="s">
        <v>230</v>
      </c>
      <c r="H100" s="9" t="s">
        <v>230</v>
      </c>
    </row>
    <row r="101" spans="1:8">
      <c r="A101" s="24" t="s">
        <v>971</v>
      </c>
      <c r="B101" s="24" t="s">
        <v>238</v>
      </c>
      <c r="C101" s="24" t="s">
        <v>860</v>
      </c>
      <c r="D101" s="24" t="s">
        <v>883</v>
      </c>
      <c r="E101" s="9" t="s">
        <v>238</v>
      </c>
      <c r="F101" s="9" t="s">
        <v>238</v>
      </c>
      <c r="G101" s="9" t="s">
        <v>238</v>
      </c>
      <c r="H101" s="9" t="s">
        <v>238</v>
      </c>
    </row>
    <row r="102" spans="1:8">
      <c r="A102" s="24" t="s">
        <v>972</v>
      </c>
      <c r="B102" s="24" t="s">
        <v>230</v>
      </c>
      <c r="C102" s="24" t="s">
        <v>863</v>
      </c>
      <c r="D102" s="24" t="s">
        <v>864</v>
      </c>
      <c r="E102" s="9" t="s">
        <v>238</v>
      </c>
      <c r="F102" s="9" t="s">
        <v>238</v>
      </c>
      <c r="G102" s="9" t="s">
        <v>238</v>
      </c>
      <c r="H102" s="9" t="s">
        <v>238</v>
      </c>
    </row>
    <row r="103" spans="1:8">
      <c r="A103" s="24" t="s">
        <v>973</v>
      </c>
      <c r="B103" s="24" t="s">
        <v>230</v>
      </c>
      <c r="C103" s="24" t="s">
        <v>876</v>
      </c>
      <c r="D103" s="24" t="s">
        <v>877</v>
      </c>
      <c r="E103" s="9" t="s">
        <v>238</v>
      </c>
      <c r="F103" s="9" t="s">
        <v>238</v>
      </c>
      <c r="G103" s="9" t="s">
        <v>238</v>
      </c>
      <c r="H103" s="9" t="s">
        <v>238</v>
      </c>
    </row>
    <row r="104" spans="1:8">
      <c r="A104" s="24" t="s">
        <v>974</v>
      </c>
      <c r="B104" s="24" t="s">
        <v>230</v>
      </c>
      <c r="C104" s="24" t="s">
        <v>863</v>
      </c>
      <c r="D104" s="24" t="s">
        <v>864</v>
      </c>
      <c r="E104" s="9" t="s">
        <v>238</v>
      </c>
      <c r="F104" s="9" t="s">
        <v>238</v>
      </c>
      <c r="G104" s="9" t="s">
        <v>238</v>
      </c>
      <c r="H104" s="9" t="s">
        <v>238</v>
      </c>
    </row>
    <row r="105" spans="1:8">
      <c r="A105" s="24" t="s">
        <v>975</v>
      </c>
      <c r="B105" s="24" t="s">
        <v>230</v>
      </c>
      <c r="C105" s="24" t="s">
        <v>863</v>
      </c>
      <c r="D105" s="24" t="s">
        <v>864</v>
      </c>
      <c r="E105" s="9" t="s">
        <v>238</v>
      </c>
      <c r="F105" s="9" t="s">
        <v>238</v>
      </c>
      <c r="G105" s="9" t="s">
        <v>238</v>
      </c>
      <c r="H105" s="9" t="s">
        <v>238</v>
      </c>
    </row>
    <row r="106" spans="1:8">
      <c r="A106" s="24" t="s">
        <v>976</v>
      </c>
      <c r="B106" s="24" t="s">
        <v>230</v>
      </c>
      <c r="C106" s="24" t="s">
        <v>860</v>
      </c>
      <c r="D106" s="24" t="s">
        <v>861</v>
      </c>
      <c r="E106" s="9" t="s">
        <v>238</v>
      </c>
      <c r="F106" s="9" t="s">
        <v>238</v>
      </c>
      <c r="G106" s="9" t="s">
        <v>238</v>
      </c>
      <c r="H106" s="9" t="s">
        <v>238</v>
      </c>
    </row>
    <row r="107" spans="1:8">
      <c r="A107" s="24" t="s">
        <v>977</v>
      </c>
      <c r="B107" s="24" t="s">
        <v>230</v>
      </c>
      <c r="C107" s="24" t="s">
        <v>860</v>
      </c>
      <c r="D107" s="24" t="s">
        <v>904</v>
      </c>
      <c r="E107" s="9" t="s">
        <v>238</v>
      </c>
      <c r="F107" s="9" t="s">
        <v>238</v>
      </c>
      <c r="G107" s="9" t="s">
        <v>238</v>
      </c>
      <c r="H107" s="9" t="s">
        <v>238</v>
      </c>
    </row>
    <row r="108" spans="1:8">
      <c r="A108" s="24" t="s">
        <v>978</v>
      </c>
      <c r="B108" s="24" t="s">
        <v>230</v>
      </c>
      <c r="C108" s="24" t="s">
        <v>860</v>
      </c>
      <c r="D108" s="24" t="s">
        <v>861</v>
      </c>
      <c r="E108" s="9" t="s">
        <v>238</v>
      </c>
      <c r="F108" s="9" t="s">
        <v>238</v>
      </c>
      <c r="G108" s="9" t="s">
        <v>238</v>
      </c>
      <c r="H108" s="9" t="s">
        <v>238</v>
      </c>
    </row>
    <row r="109" spans="1:8">
      <c r="A109" s="24" t="s">
        <v>979</v>
      </c>
      <c r="B109" s="24" t="s">
        <v>230</v>
      </c>
      <c r="C109" s="24" t="s">
        <v>867</v>
      </c>
      <c r="D109" s="24" t="s">
        <v>868</v>
      </c>
      <c r="E109" s="9" t="s">
        <v>238</v>
      </c>
      <c r="F109" s="9" t="s">
        <v>238</v>
      </c>
      <c r="G109" s="9" t="s">
        <v>238</v>
      </c>
      <c r="H109" s="9" t="s">
        <v>238</v>
      </c>
    </row>
    <row r="110" spans="1:8">
      <c r="A110" s="24" t="s">
        <v>980</v>
      </c>
      <c r="B110" s="24" t="s">
        <v>230</v>
      </c>
      <c r="C110" s="24" t="s">
        <v>863</v>
      </c>
      <c r="D110" s="24" t="s">
        <v>864</v>
      </c>
      <c r="E110" s="9" t="s">
        <v>238</v>
      </c>
      <c r="F110" s="9" t="s">
        <v>238</v>
      </c>
      <c r="G110" s="9" t="s">
        <v>238</v>
      </c>
      <c r="H110" s="9" t="s">
        <v>238</v>
      </c>
    </row>
    <row r="111" spans="1:8">
      <c r="A111" s="24" t="s">
        <v>981</v>
      </c>
      <c r="B111" s="24" t="s">
        <v>238</v>
      </c>
      <c r="C111" s="24" t="s">
        <v>863</v>
      </c>
      <c r="D111" s="24" t="s">
        <v>864</v>
      </c>
      <c r="E111" s="9" t="s">
        <v>238</v>
      </c>
      <c r="F111" s="9" t="s">
        <v>238</v>
      </c>
      <c r="G111" s="9" t="s">
        <v>238</v>
      </c>
      <c r="H111" s="9" t="s">
        <v>238</v>
      </c>
    </row>
    <row r="112" spans="1:8">
      <c r="A112" s="24" t="s">
        <v>982</v>
      </c>
      <c r="B112" s="24" t="s">
        <v>230</v>
      </c>
      <c r="C112" s="24" t="s">
        <v>863</v>
      </c>
      <c r="D112" s="24" t="s">
        <v>868</v>
      </c>
      <c r="E112" s="9" t="s">
        <v>238</v>
      </c>
      <c r="F112" s="9" t="s">
        <v>238</v>
      </c>
      <c r="G112" s="9" t="s">
        <v>238</v>
      </c>
      <c r="H112" s="9" t="s">
        <v>238</v>
      </c>
    </row>
    <row r="113" spans="1:8">
      <c r="A113" s="24" t="s">
        <v>983</v>
      </c>
      <c r="B113" s="24" t="s">
        <v>230</v>
      </c>
      <c r="C113" s="24" t="s">
        <v>863</v>
      </c>
      <c r="D113" s="24" t="s">
        <v>864</v>
      </c>
      <c r="E113" s="9" t="s">
        <v>238</v>
      </c>
      <c r="F113" s="9" t="s">
        <v>238</v>
      </c>
      <c r="G113" s="9" t="s">
        <v>238</v>
      </c>
      <c r="H113" s="9" t="s">
        <v>238</v>
      </c>
    </row>
    <row r="114" spans="1:8">
      <c r="A114" s="24" t="s">
        <v>984</v>
      </c>
      <c r="B114" s="24" t="s">
        <v>230</v>
      </c>
      <c r="C114" s="24" t="s">
        <v>876</v>
      </c>
      <c r="D114" s="24" t="s">
        <v>877</v>
      </c>
      <c r="E114" s="9" t="s">
        <v>238</v>
      </c>
      <c r="F114" s="9" t="s">
        <v>238</v>
      </c>
      <c r="G114" s="9" t="s">
        <v>230</v>
      </c>
      <c r="H114" s="9" t="s">
        <v>238</v>
      </c>
    </row>
    <row r="115" spans="1:8">
      <c r="A115" s="24" t="s">
        <v>985</v>
      </c>
      <c r="B115" s="24" t="s">
        <v>230</v>
      </c>
      <c r="C115" s="24" t="s">
        <v>860</v>
      </c>
      <c r="D115" s="24" t="s">
        <v>904</v>
      </c>
      <c r="E115" s="9" t="s">
        <v>238</v>
      </c>
      <c r="F115" s="9" t="s">
        <v>238</v>
      </c>
      <c r="G115" s="9" t="s">
        <v>238</v>
      </c>
      <c r="H115" s="9" t="s">
        <v>238</v>
      </c>
    </row>
    <row r="116" spans="1:8">
      <c r="A116" s="24" t="s">
        <v>986</v>
      </c>
      <c r="B116" s="24" t="s">
        <v>238</v>
      </c>
      <c r="C116" s="24" t="s">
        <v>863</v>
      </c>
      <c r="D116" s="24" t="s">
        <v>864</v>
      </c>
      <c r="E116" s="9" t="s">
        <v>238</v>
      </c>
      <c r="F116" s="9" t="s">
        <v>238</v>
      </c>
      <c r="G116" s="9" t="s">
        <v>238</v>
      </c>
      <c r="H116" s="9" t="s">
        <v>238</v>
      </c>
    </row>
    <row r="117" spans="1:8">
      <c r="A117" s="24" t="s">
        <v>987</v>
      </c>
      <c r="B117" s="24" t="s">
        <v>230</v>
      </c>
      <c r="C117" s="24" t="s">
        <v>867</v>
      </c>
      <c r="D117" s="24" t="s">
        <v>868</v>
      </c>
      <c r="E117" s="9" t="s">
        <v>238</v>
      </c>
      <c r="F117" s="9" t="s">
        <v>238</v>
      </c>
      <c r="G117" s="9" t="s">
        <v>238</v>
      </c>
      <c r="H117" s="9" t="s">
        <v>238</v>
      </c>
    </row>
    <row r="118" spans="1:8">
      <c r="A118" s="24" t="s">
        <v>988</v>
      </c>
      <c r="B118" s="24" t="s">
        <v>230</v>
      </c>
      <c r="C118" s="24" t="s">
        <v>863</v>
      </c>
      <c r="D118" s="24" t="s">
        <v>861</v>
      </c>
      <c r="E118" s="9" t="s">
        <v>238</v>
      </c>
      <c r="F118" s="9" t="s">
        <v>230</v>
      </c>
      <c r="G118" s="9" t="s">
        <v>238</v>
      </c>
      <c r="H118" s="9" t="s">
        <v>238</v>
      </c>
    </row>
    <row r="119" spans="1:8">
      <c r="A119" s="24" t="s">
        <v>989</v>
      </c>
      <c r="B119" s="24" t="s">
        <v>230</v>
      </c>
      <c r="C119" s="24" t="s">
        <v>873</v>
      </c>
      <c r="D119" s="24" t="s">
        <v>874</v>
      </c>
      <c r="E119" s="9" t="s">
        <v>238</v>
      </c>
      <c r="F119" s="9" t="s">
        <v>238</v>
      </c>
      <c r="G119" s="9" t="s">
        <v>238</v>
      </c>
      <c r="H119" s="9" t="s">
        <v>238</v>
      </c>
    </row>
    <row r="120" spans="1:8">
      <c r="A120" s="24" t="s">
        <v>990</v>
      </c>
      <c r="B120" s="24" t="s">
        <v>230</v>
      </c>
      <c r="C120" s="24" t="s">
        <v>860</v>
      </c>
      <c r="D120" s="24" t="s">
        <v>870</v>
      </c>
      <c r="E120" s="9" t="s">
        <v>230</v>
      </c>
      <c r="F120" s="9" t="s">
        <v>238</v>
      </c>
      <c r="G120" s="9" t="s">
        <v>230</v>
      </c>
      <c r="H120" s="9" t="s">
        <v>230</v>
      </c>
    </row>
    <row r="121" spans="1:8">
      <c r="A121" s="24" t="s">
        <v>991</v>
      </c>
      <c r="B121" s="24" t="s">
        <v>238</v>
      </c>
      <c r="C121" s="24" t="s">
        <v>863</v>
      </c>
      <c r="D121" s="24" t="s">
        <v>864</v>
      </c>
      <c r="E121" s="9" t="s">
        <v>238</v>
      </c>
      <c r="F121" s="9" t="s">
        <v>238</v>
      </c>
      <c r="G121" s="9" t="s">
        <v>238</v>
      </c>
      <c r="H121" s="9" t="s">
        <v>238</v>
      </c>
    </row>
    <row r="122" spans="1:8">
      <c r="A122" s="24" t="s">
        <v>992</v>
      </c>
      <c r="B122" s="24" t="s">
        <v>230</v>
      </c>
      <c r="C122" s="24" t="s">
        <v>867</v>
      </c>
      <c r="D122" s="24" t="s">
        <v>868</v>
      </c>
      <c r="E122" s="9" t="s">
        <v>238</v>
      </c>
      <c r="F122" s="9" t="s">
        <v>238</v>
      </c>
      <c r="G122" s="9" t="s">
        <v>238</v>
      </c>
      <c r="H122" s="9" t="s">
        <v>238</v>
      </c>
    </row>
    <row r="123" spans="1:8">
      <c r="A123" s="24" t="s">
        <v>993</v>
      </c>
      <c r="B123" s="24" t="s">
        <v>230</v>
      </c>
      <c r="C123" s="24" t="s">
        <v>863</v>
      </c>
      <c r="D123" s="24" t="s">
        <v>861</v>
      </c>
      <c r="E123" s="9" t="s">
        <v>238</v>
      </c>
      <c r="F123" s="9" t="s">
        <v>230</v>
      </c>
      <c r="G123" s="9" t="s">
        <v>238</v>
      </c>
      <c r="H123" s="9" t="s">
        <v>238</v>
      </c>
    </row>
    <row r="124" spans="1:8">
      <c r="A124" s="24" t="s">
        <v>994</v>
      </c>
      <c r="B124" s="24" t="s">
        <v>230</v>
      </c>
      <c r="C124" s="24" t="s">
        <v>860</v>
      </c>
      <c r="D124" s="24" t="s">
        <v>904</v>
      </c>
      <c r="E124" s="9" t="s">
        <v>230</v>
      </c>
      <c r="F124" s="9" t="s">
        <v>230</v>
      </c>
      <c r="G124" s="9" t="s">
        <v>238</v>
      </c>
      <c r="H124" s="9" t="s">
        <v>230</v>
      </c>
    </row>
    <row r="125" spans="1:8">
      <c r="A125" s="24" t="s">
        <v>995</v>
      </c>
      <c r="B125" s="24" t="s">
        <v>230</v>
      </c>
      <c r="C125" s="24" t="s">
        <v>863</v>
      </c>
      <c r="D125" s="24" t="s">
        <v>864</v>
      </c>
      <c r="E125" s="9" t="s">
        <v>238</v>
      </c>
      <c r="F125" s="9" t="s">
        <v>238</v>
      </c>
      <c r="G125" s="9" t="s">
        <v>238</v>
      </c>
      <c r="H125" s="9" t="s">
        <v>238</v>
      </c>
    </row>
    <row r="126" spans="1:8">
      <c r="A126" s="24" t="s">
        <v>996</v>
      </c>
      <c r="B126" s="24" t="s">
        <v>230</v>
      </c>
      <c r="C126" s="24" t="s">
        <v>867</v>
      </c>
      <c r="D126" s="24" t="s">
        <v>868</v>
      </c>
      <c r="E126" s="9" t="s">
        <v>238</v>
      </c>
      <c r="F126" s="9" t="s">
        <v>238</v>
      </c>
      <c r="G126" s="9" t="s">
        <v>238</v>
      </c>
      <c r="H126" s="9" t="s">
        <v>238</v>
      </c>
    </row>
    <row r="127" spans="1:8">
      <c r="A127" s="24" t="s">
        <v>997</v>
      </c>
      <c r="B127" s="24" t="s">
        <v>230</v>
      </c>
      <c r="C127" s="24" t="s">
        <v>873</v>
      </c>
      <c r="D127" s="24" t="s">
        <v>874</v>
      </c>
      <c r="E127" s="9" t="s">
        <v>230</v>
      </c>
      <c r="F127" s="9" t="s">
        <v>230</v>
      </c>
      <c r="G127" s="9" t="s">
        <v>238</v>
      </c>
      <c r="H127" s="9" t="s">
        <v>238</v>
      </c>
    </row>
    <row r="128" spans="1:8">
      <c r="A128" s="24" t="s">
        <v>998</v>
      </c>
      <c r="B128" s="24" t="s">
        <v>230</v>
      </c>
      <c r="C128" s="24" t="s">
        <v>873</v>
      </c>
      <c r="D128" s="24" t="s">
        <v>874</v>
      </c>
      <c r="E128" s="9" t="s">
        <v>230</v>
      </c>
      <c r="F128" s="9" t="s">
        <v>238</v>
      </c>
      <c r="G128" s="9" t="s">
        <v>238</v>
      </c>
      <c r="H128" s="9" t="s">
        <v>230</v>
      </c>
    </row>
    <row r="129" spans="1:8">
      <c r="A129" s="24" t="s">
        <v>999</v>
      </c>
      <c r="B129" s="24" t="s">
        <v>230</v>
      </c>
      <c r="C129" s="24" t="s">
        <v>867</v>
      </c>
      <c r="D129" s="24" t="s">
        <v>868</v>
      </c>
      <c r="E129" s="9" t="s">
        <v>238</v>
      </c>
      <c r="F129" s="9" t="s">
        <v>238</v>
      </c>
      <c r="G129" s="9" t="s">
        <v>238</v>
      </c>
      <c r="H129" s="9" t="s">
        <v>238</v>
      </c>
    </row>
    <row r="130" spans="1:8">
      <c r="A130" s="24" t="s">
        <v>1000</v>
      </c>
      <c r="B130" s="24" t="s">
        <v>230</v>
      </c>
      <c r="C130" s="24" t="s">
        <v>863</v>
      </c>
      <c r="D130" s="24" t="s">
        <v>864</v>
      </c>
      <c r="E130" s="9" t="s">
        <v>238</v>
      </c>
      <c r="F130" s="9" t="s">
        <v>238</v>
      </c>
      <c r="G130" s="9" t="s">
        <v>238</v>
      </c>
      <c r="H130" s="9" t="s">
        <v>238</v>
      </c>
    </row>
    <row r="131" spans="1:8">
      <c r="A131" s="24" t="s">
        <v>1001</v>
      </c>
      <c r="B131" s="24" t="s">
        <v>230</v>
      </c>
      <c r="C131" s="24" t="s">
        <v>863</v>
      </c>
      <c r="D131" s="24" t="s">
        <v>864</v>
      </c>
      <c r="E131" s="9" t="s">
        <v>238</v>
      </c>
      <c r="F131" s="9" t="s">
        <v>238</v>
      </c>
      <c r="G131" s="9" t="s">
        <v>238</v>
      </c>
      <c r="H131" s="9" t="s">
        <v>238</v>
      </c>
    </row>
    <row r="132" spans="1:8">
      <c r="A132" s="24" t="s">
        <v>1002</v>
      </c>
      <c r="B132" s="24" t="s">
        <v>230</v>
      </c>
      <c r="C132" s="24" t="s">
        <v>863</v>
      </c>
      <c r="D132" s="24" t="s">
        <v>864</v>
      </c>
      <c r="E132" s="9" t="s">
        <v>238</v>
      </c>
      <c r="F132" s="9" t="s">
        <v>238</v>
      </c>
      <c r="G132" s="9" t="s">
        <v>238</v>
      </c>
      <c r="H132" s="9" t="s">
        <v>238</v>
      </c>
    </row>
    <row r="133" spans="1:8">
      <c r="A133" s="24" t="s">
        <v>1003</v>
      </c>
      <c r="B133" s="24" t="s">
        <v>230</v>
      </c>
      <c r="C133" s="24" t="s">
        <v>873</v>
      </c>
      <c r="D133" s="24" t="s">
        <v>874</v>
      </c>
      <c r="E133" s="9" t="s">
        <v>230</v>
      </c>
      <c r="F133" s="9" t="s">
        <v>238</v>
      </c>
      <c r="G133" s="9" t="s">
        <v>238</v>
      </c>
      <c r="H133" s="9" t="s">
        <v>230</v>
      </c>
    </row>
    <row r="134" spans="1:8">
      <c r="A134" s="24" t="s">
        <v>1004</v>
      </c>
      <c r="B134" s="24" t="s">
        <v>230</v>
      </c>
      <c r="C134" s="24" t="s">
        <v>873</v>
      </c>
      <c r="D134" s="24" t="s">
        <v>874</v>
      </c>
      <c r="E134" s="9" t="s">
        <v>230</v>
      </c>
      <c r="F134" s="9" t="s">
        <v>230</v>
      </c>
      <c r="G134" s="9" t="s">
        <v>238</v>
      </c>
      <c r="H134" s="9" t="s">
        <v>238</v>
      </c>
    </row>
    <row r="135" spans="1:8">
      <c r="A135" s="24" t="s">
        <v>1005</v>
      </c>
      <c r="B135" s="24" t="s">
        <v>230</v>
      </c>
      <c r="C135" s="24" t="s">
        <v>860</v>
      </c>
      <c r="D135" s="24" t="s">
        <v>904</v>
      </c>
      <c r="E135" s="9" t="s">
        <v>238</v>
      </c>
      <c r="F135" s="9" t="s">
        <v>238</v>
      </c>
      <c r="G135" s="9" t="s">
        <v>238</v>
      </c>
      <c r="H135" s="9" t="s">
        <v>238</v>
      </c>
    </row>
    <row r="136" spans="1:8">
      <c r="A136" s="24" t="s">
        <v>1006</v>
      </c>
      <c r="B136" s="24" t="s">
        <v>230</v>
      </c>
      <c r="C136" s="24" t="s">
        <v>860</v>
      </c>
      <c r="D136" s="24" t="s">
        <v>861</v>
      </c>
      <c r="E136" s="9" t="s">
        <v>238</v>
      </c>
      <c r="F136" s="9" t="s">
        <v>238</v>
      </c>
      <c r="G136" s="9" t="s">
        <v>230</v>
      </c>
      <c r="H136" s="9" t="s">
        <v>230</v>
      </c>
    </row>
    <row r="137" spans="1:8">
      <c r="A137" s="24" t="s">
        <v>1007</v>
      </c>
      <c r="B137" s="24" t="s">
        <v>230</v>
      </c>
      <c r="C137" s="24" t="s">
        <v>873</v>
      </c>
      <c r="D137" s="24" t="s">
        <v>874</v>
      </c>
      <c r="E137" s="9" t="s">
        <v>230</v>
      </c>
      <c r="F137" s="9" t="s">
        <v>230</v>
      </c>
      <c r="G137" s="9" t="s">
        <v>238</v>
      </c>
      <c r="H137" s="9" t="s">
        <v>238</v>
      </c>
    </row>
    <row r="138" spans="1:8">
      <c r="A138" s="24" t="s">
        <v>1008</v>
      </c>
      <c r="B138" s="24" t="s">
        <v>230</v>
      </c>
      <c r="C138" s="24" t="s">
        <v>863</v>
      </c>
      <c r="D138" s="24" t="s">
        <v>864</v>
      </c>
      <c r="E138" s="9" t="s">
        <v>238</v>
      </c>
      <c r="F138" s="9" t="s">
        <v>238</v>
      </c>
      <c r="G138" s="9" t="s">
        <v>238</v>
      </c>
      <c r="H138" s="9" t="s">
        <v>238</v>
      </c>
    </row>
    <row r="139" spans="1:8">
      <c r="A139" s="24" t="s">
        <v>1009</v>
      </c>
      <c r="B139" s="24" t="s">
        <v>230</v>
      </c>
      <c r="C139" s="24" t="s">
        <v>860</v>
      </c>
      <c r="D139" s="24" t="s">
        <v>870</v>
      </c>
      <c r="E139" s="9" t="s">
        <v>238</v>
      </c>
      <c r="F139" s="9" t="s">
        <v>238</v>
      </c>
      <c r="G139" s="9" t="s">
        <v>230</v>
      </c>
      <c r="H139" s="9" t="s">
        <v>238</v>
      </c>
    </row>
    <row r="140" spans="1:8">
      <c r="A140" s="24" t="s">
        <v>1010</v>
      </c>
      <c r="B140" s="24" t="s">
        <v>238</v>
      </c>
      <c r="C140" s="24" t="s">
        <v>876</v>
      </c>
      <c r="D140" s="24" t="s">
        <v>877</v>
      </c>
      <c r="E140" s="9" t="s">
        <v>238</v>
      </c>
      <c r="F140" s="9" t="s">
        <v>238</v>
      </c>
      <c r="G140" s="9" t="s">
        <v>238</v>
      </c>
      <c r="H140" s="9" t="s">
        <v>238</v>
      </c>
    </row>
    <row r="141" spans="1:8">
      <c r="A141" s="24" t="s">
        <v>1011</v>
      </c>
      <c r="B141" s="24" t="s">
        <v>230</v>
      </c>
      <c r="C141" s="24" t="s">
        <v>867</v>
      </c>
      <c r="D141" s="24" t="s">
        <v>874</v>
      </c>
      <c r="E141" s="9" t="s">
        <v>230</v>
      </c>
      <c r="F141" s="9" t="s">
        <v>238</v>
      </c>
      <c r="G141" s="9" t="s">
        <v>238</v>
      </c>
      <c r="H141" s="9" t="s">
        <v>238</v>
      </c>
    </row>
    <row r="142" spans="1:8">
      <c r="A142" s="24" t="s">
        <v>1012</v>
      </c>
      <c r="B142" s="24" t="s">
        <v>230</v>
      </c>
      <c r="C142" s="24" t="s">
        <v>873</v>
      </c>
      <c r="D142" s="24" t="s">
        <v>874</v>
      </c>
      <c r="E142" s="9" t="s">
        <v>238</v>
      </c>
      <c r="F142" s="9" t="s">
        <v>238</v>
      </c>
      <c r="G142" s="9" t="s">
        <v>230</v>
      </c>
      <c r="H142" s="9" t="s">
        <v>230</v>
      </c>
    </row>
    <row r="143" spans="1:8">
      <c r="A143" s="24" t="s">
        <v>1013</v>
      </c>
      <c r="B143" s="24" t="s">
        <v>238</v>
      </c>
      <c r="D143" s="24" t="s">
        <v>874</v>
      </c>
      <c r="E143" s="9" t="s">
        <v>238</v>
      </c>
      <c r="F143" s="9" t="s">
        <v>238</v>
      </c>
      <c r="G143" s="9" t="s">
        <v>238</v>
      </c>
      <c r="H143" s="9" t="s">
        <v>238</v>
      </c>
    </row>
    <row r="144" spans="1:8">
      <c r="A144" s="24" t="s">
        <v>1014</v>
      </c>
      <c r="B144" s="24" t="s">
        <v>230</v>
      </c>
      <c r="C144" s="24" t="s">
        <v>876</v>
      </c>
      <c r="D144" s="24" t="s">
        <v>877</v>
      </c>
      <c r="E144" s="9" t="s">
        <v>238</v>
      </c>
      <c r="F144" s="9" t="s">
        <v>238</v>
      </c>
      <c r="G144" s="9" t="s">
        <v>238</v>
      </c>
      <c r="H144" s="9" t="s">
        <v>238</v>
      </c>
    </row>
    <row r="145" spans="1:8">
      <c r="A145" s="24" t="s">
        <v>1015</v>
      </c>
      <c r="B145" s="24" t="s">
        <v>230</v>
      </c>
      <c r="C145" s="24" t="s">
        <v>860</v>
      </c>
      <c r="D145" s="24" t="s">
        <v>870</v>
      </c>
      <c r="E145" s="9" t="s">
        <v>238</v>
      </c>
      <c r="F145" s="9" t="s">
        <v>238</v>
      </c>
      <c r="G145" s="9" t="s">
        <v>230</v>
      </c>
      <c r="H145" s="9" t="s">
        <v>238</v>
      </c>
    </row>
    <row r="146" spans="1:8">
      <c r="A146" s="24" t="s">
        <v>1016</v>
      </c>
      <c r="B146" s="24" t="s">
        <v>230</v>
      </c>
      <c r="C146" s="24" t="s">
        <v>863</v>
      </c>
      <c r="D146" s="24" t="s">
        <v>864</v>
      </c>
      <c r="E146" s="9" t="s">
        <v>238</v>
      </c>
      <c r="F146" s="9" t="s">
        <v>238</v>
      </c>
      <c r="G146" s="9" t="s">
        <v>238</v>
      </c>
      <c r="H146" s="9" t="s">
        <v>238</v>
      </c>
    </row>
    <row r="147" spans="1:8">
      <c r="A147" s="24" t="s">
        <v>1017</v>
      </c>
      <c r="B147" s="24" t="s">
        <v>230</v>
      </c>
      <c r="C147" s="24" t="s">
        <v>860</v>
      </c>
      <c r="D147" s="24" t="s">
        <v>904</v>
      </c>
      <c r="E147" s="9" t="s">
        <v>238</v>
      </c>
      <c r="F147" s="9" t="s">
        <v>230</v>
      </c>
      <c r="G147" s="9" t="s">
        <v>238</v>
      </c>
      <c r="H147" s="9" t="s">
        <v>238</v>
      </c>
    </row>
    <row r="148" spans="1:8">
      <c r="A148" s="24" t="s">
        <v>1018</v>
      </c>
      <c r="B148" s="24" t="s">
        <v>230</v>
      </c>
      <c r="C148" s="24" t="s">
        <v>863</v>
      </c>
      <c r="D148" s="24" t="s">
        <v>864</v>
      </c>
      <c r="E148" s="9" t="s">
        <v>238</v>
      </c>
      <c r="F148" s="9" t="s">
        <v>238</v>
      </c>
      <c r="G148" s="9" t="s">
        <v>238</v>
      </c>
      <c r="H148" s="9" t="s">
        <v>238</v>
      </c>
    </row>
    <row r="149" spans="1:8">
      <c r="A149" s="24" t="s">
        <v>1019</v>
      </c>
      <c r="B149" s="24" t="s">
        <v>238</v>
      </c>
      <c r="C149" s="24" t="s">
        <v>876</v>
      </c>
      <c r="D149" s="24" t="s">
        <v>877</v>
      </c>
      <c r="E149" s="9" t="s">
        <v>238</v>
      </c>
      <c r="F149" s="9" t="s">
        <v>238</v>
      </c>
      <c r="G149" s="9" t="s">
        <v>230</v>
      </c>
      <c r="H149" s="9" t="s">
        <v>238</v>
      </c>
    </row>
    <row r="150" spans="1:8">
      <c r="A150" s="24" t="s">
        <v>1020</v>
      </c>
      <c r="B150" s="24" t="s">
        <v>230</v>
      </c>
      <c r="C150" s="24" t="s">
        <v>867</v>
      </c>
      <c r="D150" s="24" t="s">
        <v>868</v>
      </c>
      <c r="E150" s="9" t="s">
        <v>238</v>
      </c>
      <c r="F150" s="9" t="s">
        <v>238</v>
      </c>
      <c r="G150" s="9" t="s">
        <v>238</v>
      </c>
      <c r="H150" s="9" t="s">
        <v>238</v>
      </c>
    </row>
    <row r="151" spans="1:8">
      <c r="A151" s="24" t="s">
        <v>1021</v>
      </c>
      <c r="B151" s="24" t="s">
        <v>230</v>
      </c>
      <c r="C151" s="24" t="s">
        <v>873</v>
      </c>
      <c r="D151" s="24" t="s">
        <v>874</v>
      </c>
      <c r="E151" s="9" t="s">
        <v>230</v>
      </c>
      <c r="F151" s="9" t="s">
        <v>238</v>
      </c>
      <c r="G151" s="9" t="s">
        <v>238</v>
      </c>
      <c r="H151" s="9" t="s">
        <v>230</v>
      </c>
    </row>
    <row r="152" spans="1:8">
      <c r="A152" s="24" t="s">
        <v>1022</v>
      </c>
      <c r="B152" s="24" t="s">
        <v>230</v>
      </c>
      <c r="C152" s="24" t="s">
        <v>860</v>
      </c>
      <c r="D152" s="24" t="s">
        <v>904</v>
      </c>
      <c r="E152" s="9" t="s">
        <v>230</v>
      </c>
      <c r="F152" s="9" t="s">
        <v>238</v>
      </c>
      <c r="G152" s="9" t="s">
        <v>238</v>
      </c>
      <c r="H152" s="9" t="s">
        <v>238</v>
      </c>
    </row>
    <row r="153" spans="1:8">
      <c r="A153" s="24" t="s">
        <v>1023</v>
      </c>
      <c r="B153" s="24" t="s">
        <v>230</v>
      </c>
      <c r="C153" s="24" t="s">
        <v>873</v>
      </c>
      <c r="D153" s="24" t="s">
        <v>874</v>
      </c>
      <c r="E153" s="9" t="s">
        <v>238</v>
      </c>
      <c r="F153" s="9" t="s">
        <v>238</v>
      </c>
      <c r="G153" s="9" t="s">
        <v>238</v>
      </c>
      <c r="H153" s="9" t="s">
        <v>238</v>
      </c>
    </row>
    <row r="154" spans="1:8">
      <c r="A154" s="24" t="s">
        <v>1024</v>
      </c>
      <c r="B154" s="24" t="s">
        <v>230</v>
      </c>
      <c r="C154" s="24" t="s">
        <v>860</v>
      </c>
      <c r="D154" s="24" t="s">
        <v>870</v>
      </c>
      <c r="E154" s="9" t="s">
        <v>238</v>
      </c>
      <c r="F154" s="9" t="s">
        <v>238</v>
      </c>
      <c r="G154" s="9" t="s">
        <v>230</v>
      </c>
      <c r="H154" s="9" t="s">
        <v>238</v>
      </c>
    </row>
    <row r="155" spans="1:8">
      <c r="A155" s="24" t="s">
        <v>1025</v>
      </c>
      <c r="B155" s="24" t="s">
        <v>230</v>
      </c>
      <c r="C155" s="24" t="s">
        <v>860</v>
      </c>
      <c r="D155" s="24" t="s">
        <v>861</v>
      </c>
      <c r="E155" s="9" t="s">
        <v>230</v>
      </c>
      <c r="F155" s="9" t="s">
        <v>230</v>
      </c>
      <c r="G155" s="9" t="s">
        <v>238</v>
      </c>
      <c r="H155" s="9" t="s">
        <v>230</v>
      </c>
    </row>
    <row r="156" spans="1:8">
      <c r="A156" s="24" t="s">
        <v>1026</v>
      </c>
      <c r="B156" s="24" t="s">
        <v>230</v>
      </c>
      <c r="C156" s="24" t="s">
        <v>863</v>
      </c>
      <c r="D156" s="24" t="s">
        <v>864</v>
      </c>
      <c r="E156" s="9" t="s">
        <v>238</v>
      </c>
      <c r="F156" s="9" t="s">
        <v>238</v>
      </c>
      <c r="G156" s="9" t="s">
        <v>238</v>
      </c>
      <c r="H156" s="9" t="s">
        <v>238</v>
      </c>
    </row>
    <row r="157" spans="1:8">
      <c r="A157" s="24" t="s">
        <v>1027</v>
      </c>
      <c r="B157" s="24" t="s">
        <v>238</v>
      </c>
      <c r="C157" s="24" t="s">
        <v>860</v>
      </c>
      <c r="D157" s="24" t="s">
        <v>870</v>
      </c>
      <c r="E157" s="9" t="s">
        <v>238</v>
      </c>
      <c r="F157" s="9" t="s">
        <v>238</v>
      </c>
      <c r="G157" s="9" t="s">
        <v>230</v>
      </c>
      <c r="H157" s="9" t="s">
        <v>238</v>
      </c>
    </row>
    <row r="158" spans="1:8">
      <c r="A158" s="24" t="s">
        <v>1028</v>
      </c>
      <c r="B158" s="24" t="s">
        <v>230</v>
      </c>
      <c r="C158" s="24" t="s">
        <v>860</v>
      </c>
      <c r="D158" s="24" t="s">
        <v>883</v>
      </c>
      <c r="E158" s="9" t="s">
        <v>238</v>
      </c>
      <c r="F158" s="9" t="s">
        <v>238</v>
      </c>
      <c r="G158" s="9" t="s">
        <v>238</v>
      </c>
      <c r="H158" s="9" t="s">
        <v>238</v>
      </c>
    </row>
    <row r="159" spans="1:8">
      <c r="A159" s="24" t="s">
        <v>1029</v>
      </c>
      <c r="B159" s="24" t="s">
        <v>230</v>
      </c>
      <c r="C159" s="24" t="s">
        <v>876</v>
      </c>
      <c r="D159" s="24" t="s">
        <v>877</v>
      </c>
      <c r="E159" s="9" t="s">
        <v>238</v>
      </c>
      <c r="F159" s="9" t="s">
        <v>238</v>
      </c>
      <c r="G159" s="9" t="s">
        <v>238</v>
      </c>
      <c r="H159" s="9" t="s">
        <v>238</v>
      </c>
    </row>
    <row r="160" spans="1:8">
      <c r="A160" s="24" t="s">
        <v>1030</v>
      </c>
      <c r="B160" s="24" t="s">
        <v>230</v>
      </c>
      <c r="C160" s="24" t="s">
        <v>873</v>
      </c>
      <c r="D160" s="24" t="s">
        <v>874</v>
      </c>
      <c r="E160" s="9" t="s">
        <v>230</v>
      </c>
      <c r="F160" s="9" t="s">
        <v>230</v>
      </c>
      <c r="G160" s="9" t="s">
        <v>238</v>
      </c>
      <c r="H160" s="9" t="s">
        <v>230</v>
      </c>
    </row>
    <row r="161" spans="1:8">
      <c r="A161" s="24" t="s">
        <v>1031</v>
      </c>
      <c r="B161" s="24" t="s">
        <v>230</v>
      </c>
      <c r="C161" s="24" t="s">
        <v>873</v>
      </c>
      <c r="D161" s="24" t="s">
        <v>874</v>
      </c>
      <c r="E161" s="9" t="s">
        <v>238</v>
      </c>
      <c r="F161" s="9" t="s">
        <v>238</v>
      </c>
      <c r="G161" s="9" t="s">
        <v>238</v>
      </c>
      <c r="H161" s="9" t="s">
        <v>238</v>
      </c>
    </row>
    <row r="162" spans="1:8">
      <c r="A162" s="24" t="s">
        <v>1032</v>
      </c>
      <c r="B162" s="24" t="s">
        <v>238</v>
      </c>
      <c r="C162" s="24" t="s">
        <v>860</v>
      </c>
      <c r="D162" s="24" t="s">
        <v>870</v>
      </c>
      <c r="E162" s="9" t="s">
        <v>238</v>
      </c>
      <c r="F162" s="9" t="s">
        <v>238</v>
      </c>
      <c r="G162" s="9" t="s">
        <v>230</v>
      </c>
      <c r="H162" s="9" t="s">
        <v>238</v>
      </c>
    </row>
    <row r="163" spans="1:8">
      <c r="A163" s="24" t="s">
        <v>1033</v>
      </c>
      <c r="B163" s="24" t="s">
        <v>238</v>
      </c>
      <c r="C163" s="24" t="s">
        <v>860</v>
      </c>
      <c r="D163" s="24" t="s">
        <v>883</v>
      </c>
      <c r="E163" s="9" t="s">
        <v>238</v>
      </c>
      <c r="F163" s="9" t="s">
        <v>238</v>
      </c>
      <c r="G163" s="9" t="s">
        <v>238</v>
      </c>
      <c r="H163" s="9" t="s">
        <v>238</v>
      </c>
    </row>
    <row r="164" spans="1:8">
      <c r="A164" s="24" t="s">
        <v>1034</v>
      </c>
      <c r="B164" s="24" t="s">
        <v>238</v>
      </c>
      <c r="C164" s="24" t="s">
        <v>860</v>
      </c>
      <c r="D164" s="24" t="s">
        <v>870</v>
      </c>
      <c r="E164" s="9" t="s">
        <v>238</v>
      </c>
      <c r="F164" s="9" t="s">
        <v>238</v>
      </c>
      <c r="G164" s="9" t="s">
        <v>230</v>
      </c>
      <c r="H164" s="9" t="s">
        <v>238</v>
      </c>
    </row>
    <row r="165" spans="1:8">
      <c r="A165" s="24" t="s">
        <v>1035</v>
      </c>
      <c r="B165" s="24" t="s">
        <v>230</v>
      </c>
      <c r="C165" s="24" t="s">
        <v>863</v>
      </c>
      <c r="D165" s="24" t="s">
        <v>864</v>
      </c>
      <c r="E165" s="9" t="s">
        <v>238</v>
      </c>
      <c r="F165" s="9" t="s">
        <v>238</v>
      </c>
      <c r="G165" s="9" t="s">
        <v>238</v>
      </c>
      <c r="H165" s="9" t="s">
        <v>238</v>
      </c>
    </row>
    <row r="166" spans="1:8">
      <c r="A166" s="24" t="s">
        <v>1036</v>
      </c>
      <c r="B166" s="24" t="s">
        <v>230</v>
      </c>
      <c r="C166" s="24" t="s">
        <v>867</v>
      </c>
      <c r="D166" s="24" t="s">
        <v>868</v>
      </c>
      <c r="E166" s="9" t="s">
        <v>238</v>
      </c>
      <c r="F166" s="9" t="s">
        <v>238</v>
      </c>
      <c r="G166" s="9" t="s">
        <v>238</v>
      </c>
      <c r="H166" s="9" t="s">
        <v>238</v>
      </c>
    </row>
    <row r="167" spans="1:8">
      <c r="A167" s="24" t="s">
        <v>1037</v>
      </c>
      <c r="B167" s="24" t="s">
        <v>230</v>
      </c>
      <c r="C167" s="24" t="s">
        <v>860</v>
      </c>
      <c r="D167" s="24" t="s">
        <v>861</v>
      </c>
      <c r="E167" s="9" t="s">
        <v>238</v>
      </c>
      <c r="F167" s="9" t="s">
        <v>238</v>
      </c>
      <c r="G167" s="9" t="s">
        <v>238</v>
      </c>
      <c r="H167" s="9" t="s">
        <v>238</v>
      </c>
    </row>
    <row r="168" spans="1:8">
      <c r="A168" s="24" t="s">
        <v>1038</v>
      </c>
      <c r="B168" s="24" t="s">
        <v>230</v>
      </c>
      <c r="C168" s="24" t="s">
        <v>860</v>
      </c>
      <c r="D168" s="24" t="s">
        <v>870</v>
      </c>
      <c r="E168" s="9" t="s">
        <v>238</v>
      </c>
      <c r="F168" s="9" t="s">
        <v>238</v>
      </c>
      <c r="G168" s="9" t="s">
        <v>230</v>
      </c>
      <c r="H168" s="9" t="s">
        <v>238</v>
      </c>
    </row>
    <row r="169" spans="1:8">
      <c r="A169" s="24" t="s">
        <v>1039</v>
      </c>
      <c r="B169" s="24" t="s">
        <v>230</v>
      </c>
      <c r="C169" s="24" t="s">
        <v>867</v>
      </c>
      <c r="D169" s="24" t="s">
        <v>868</v>
      </c>
      <c r="E169" s="9" t="s">
        <v>238</v>
      </c>
      <c r="F169" s="9" t="s">
        <v>238</v>
      </c>
      <c r="G169" s="9" t="s">
        <v>238</v>
      </c>
      <c r="H169" s="9" t="s">
        <v>238</v>
      </c>
    </row>
    <row r="170" spans="1:8">
      <c r="A170" s="24" t="s">
        <v>1040</v>
      </c>
      <c r="B170" s="24" t="s">
        <v>230</v>
      </c>
      <c r="C170" s="24" t="s">
        <v>876</v>
      </c>
      <c r="D170" s="24" t="s">
        <v>877</v>
      </c>
      <c r="E170" s="9" t="s">
        <v>238</v>
      </c>
      <c r="F170" s="9" t="s">
        <v>238</v>
      </c>
      <c r="G170" s="9" t="s">
        <v>238</v>
      </c>
      <c r="H170" s="9" t="s">
        <v>238</v>
      </c>
    </row>
    <row r="171" spans="1:8">
      <c r="A171" s="24" t="s">
        <v>1041</v>
      </c>
      <c r="B171" s="24" t="s">
        <v>230</v>
      </c>
      <c r="C171" s="24" t="s">
        <v>860</v>
      </c>
      <c r="D171" s="24" t="s">
        <v>870</v>
      </c>
      <c r="E171" s="9" t="s">
        <v>238</v>
      </c>
      <c r="F171" s="9" t="s">
        <v>238</v>
      </c>
      <c r="G171" s="9" t="s">
        <v>230</v>
      </c>
      <c r="H171" s="9" t="s">
        <v>238</v>
      </c>
    </row>
    <row r="172" spans="1:8">
      <c r="A172" s="24" t="s">
        <v>1042</v>
      </c>
      <c r="B172" s="24" t="s">
        <v>230</v>
      </c>
      <c r="C172" s="24" t="s">
        <v>876</v>
      </c>
      <c r="D172" s="24" t="s">
        <v>877</v>
      </c>
      <c r="E172" s="9" t="s">
        <v>238</v>
      </c>
      <c r="F172" s="9" t="s">
        <v>230</v>
      </c>
      <c r="G172" s="9" t="s">
        <v>238</v>
      </c>
      <c r="H172" s="9" t="s">
        <v>238</v>
      </c>
    </row>
    <row r="173" spans="1:8">
      <c r="A173" s="24" t="s">
        <v>1043</v>
      </c>
      <c r="B173" s="24" t="s">
        <v>230</v>
      </c>
      <c r="C173" s="24" t="s">
        <v>876</v>
      </c>
      <c r="D173" s="24" t="s">
        <v>877</v>
      </c>
      <c r="E173" s="9" t="s">
        <v>238</v>
      </c>
      <c r="F173" s="9" t="s">
        <v>238</v>
      </c>
      <c r="G173" s="9" t="s">
        <v>238</v>
      </c>
      <c r="H173" s="9" t="s">
        <v>238</v>
      </c>
    </row>
    <row r="174" spans="1:8">
      <c r="A174" s="24" t="s">
        <v>1044</v>
      </c>
      <c r="B174" s="24" t="s">
        <v>230</v>
      </c>
      <c r="C174" s="24" t="s">
        <v>860</v>
      </c>
      <c r="D174" s="24" t="s">
        <v>904</v>
      </c>
      <c r="E174" s="9" t="s">
        <v>238</v>
      </c>
      <c r="F174" s="9" t="s">
        <v>238</v>
      </c>
      <c r="G174" s="9" t="s">
        <v>238</v>
      </c>
      <c r="H174" s="9" t="s">
        <v>238</v>
      </c>
    </row>
    <row r="175" spans="1:8">
      <c r="A175" s="24" t="s">
        <v>1045</v>
      </c>
      <c r="B175" s="24" t="s">
        <v>238</v>
      </c>
      <c r="C175" s="24" t="s">
        <v>860</v>
      </c>
      <c r="D175" s="24" t="s">
        <v>870</v>
      </c>
      <c r="E175" s="9" t="s">
        <v>238</v>
      </c>
      <c r="F175" s="9" t="s">
        <v>238</v>
      </c>
      <c r="G175" s="9" t="s">
        <v>238</v>
      </c>
      <c r="H175" s="9" t="s">
        <v>238</v>
      </c>
    </row>
    <row r="176" spans="1:8">
      <c r="A176" s="24" t="s">
        <v>1046</v>
      </c>
      <c r="B176" s="24" t="s">
        <v>230</v>
      </c>
      <c r="C176" s="24" t="s">
        <v>863</v>
      </c>
      <c r="D176" s="24" t="s">
        <v>864</v>
      </c>
      <c r="E176" s="9" t="s">
        <v>238</v>
      </c>
      <c r="F176" s="9" t="s">
        <v>238</v>
      </c>
      <c r="G176" s="9" t="s">
        <v>238</v>
      </c>
      <c r="H176" s="9" t="s">
        <v>238</v>
      </c>
    </row>
    <row r="177" spans="1:8">
      <c r="A177" s="24" t="s">
        <v>1047</v>
      </c>
      <c r="B177" s="24" t="s">
        <v>230</v>
      </c>
      <c r="C177" s="24" t="s">
        <v>863</v>
      </c>
      <c r="D177" s="24" t="s">
        <v>864</v>
      </c>
      <c r="E177" s="9" t="s">
        <v>238</v>
      </c>
      <c r="F177" s="9" t="s">
        <v>238</v>
      </c>
      <c r="G177" s="9" t="s">
        <v>238</v>
      </c>
      <c r="H177" s="9" t="s">
        <v>238</v>
      </c>
    </row>
    <row r="178" spans="1:8">
      <c r="A178" s="24" t="s">
        <v>1048</v>
      </c>
      <c r="B178" s="24" t="s">
        <v>238</v>
      </c>
      <c r="C178" s="24" t="s">
        <v>876</v>
      </c>
      <c r="D178" s="24" t="s">
        <v>877</v>
      </c>
      <c r="E178" s="9" t="s">
        <v>238</v>
      </c>
      <c r="F178" s="9" t="s">
        <v>238</v>
      </c>
      <c r="G178" s="9" t="s">
        <v>230</v>
      </c>
      <c r="H178" s="9" t="s">
        <v>238</v>
      </c>
    </row>
    <row r="179" spans="1:8">
      <c r="A179" s="24" t="s">
        <v>1049</v>
      </c>
      <c r="B179" s="24" t="s">
        <v>230</v>
      </c>
      <c r="C179" s="24" t="s">
        <v>867</v>
      </c>
      <c r="D179" s="24" t="s">
        <v>868</v>
      </c>
      <c r="E179" s="9" t="s">
        <v>238</v>
      </c>
      <c r="F179" s="9" t="s">
        <v>238</v>
      </c>
      <c r="G179" s="9" t="s">
        <v>238</v>
      </c>
      <c r="H179" s="9" t="s">
        <v>238</v>
      </c>
    </row>
    <row r="180" spans="1:8">
      <c r="A180" s="24" t="s">
        <v>1050</v>
      </c>
      <c r="B180" s="24" t="s">
        <v>230</v>
      </c>
      <c r="C180" s="24" t="s">
        <v>860</v>
      </c>
      <c r="D180" s="24" t="s">
        <v>904</v>
      </c>
      <c r="E180" s="9" t="s">
        <v>238</v>
      </c>
      <c r="F180" s="9" t="s">
        <v>238</v>
      </c>
      <c r="G180" s="9" t="s">
        <v>238</v>
      </c>
      <c r="H180" s="9" t="s">
        <v>238</v>
      </c>
    </row>
    <row r="181" spans="1:8">
      <c r="A181" s="24" t="s">
        <v>1051</v>
      </c>
      <c r="B181" s="24" t="s">
        <v>230</v>
      </c>
      <c r="C181" s="24" t="s">
        <v>863</v>
      </c>
      <c r="D181" s="24" t="s">
        <v>864</v>
      </c>
      <c r="E181" s="9" t="s">
        <v>238</v>
      </c>
      <c r="F181" s="9" t="s">
        <v>230</v>
      </c>
      <c r="G181" s="9" t="s">
        <v>238</v>
      </c>
      <c r="H181" s="9" t="s">
        <v>238</v>
      </c>
    </row>
    <row r="182" spans="1:8">
      <c r="A182" s="24" t="s">
        <v>1052</v>
      </c>
      <c r="B182" s="24" t="s">
        <v>230</v>
      </c>
      <c r="C182" s="24" t="s">
        <v>863</v>
      </c>
      <c r="D182" s="24" t="s">
        <v>864</v>
      </c>
      <c r="E182" s="9" t="s">
        <v>238</v>
      </c>
      <c r="F182" s="9" t="s">
        <v>230</v>
      </c>
      <c r="G182" s="9" t="s">
        <v>238</v>
      </c>
      <c r="H182" s="9" t="s">
        <v>238</v>
      </c>
    </row>
    <row r="183" spans="1:8">
      <c r="A183" s="24" t="s">
        <v>1053</v>
      </c>
      <c r="B183" s="24" t="s">
        <v>230</v>
      </c>
      <c r="C183" s="24" t="s">
        <v>873</v>
      </c>
      <c r="D183" s="24" t="s">
        <v>874</v>
      </c>
      <c r="E183" s="9" t="s">
        <v>238</v>
      </c>
      <c r="F183" s="9" t="s">
        <v>238</v>
      </c>
      <c r="G183" s="9" t="s">
        <v>238</v>
      </c>
      <c r="H183" s="9" t="s">
        <v>238</v>
      </c>
    </row>
    <row r="184" spans="1:8">
      <c r="A184" s="24" t="s">
        <v>1054</v>
      </c>
      <c r="B184" s="24" t="s">
        <v>238</v>
      </c>
      <c r="D184" s="24" t="s">
        <v>874</v>
      </c>
      <c r="E184" s="9" t="s">
        <v>238</v>
      </c>
      <c r="F184" s="9" t="s">
        <v>238</v>
      </c>
      <c r="G184" s="9" t="s">
        <v>238</v>
      </c>
      <c r="H184" s="9" t="s">
        <v>238</v>
      </c>
    </row>
    <row r="185" spans="1:8">
      <c r="A185" s="24" t="s">
        <v>1055</v>
      </c>
      <c r="B185" s="24" t="s">
        <v>230</v>
      </c>
      <c r="C185" s="24" t="s">
        <v>863</v>
      </c>
      <c r="D185" s="24" t="s">
        <v>864</v>
      </c>
      <c r="E185" s="9" t="s">
        <v>238</v>
      </c>
      <c r="F185" s="9" t="s">
        <v>238</v>
      </c>
      <c r="G185" s="9" t="s">
        <v>238</v>
      </c>
      <c r="H185" s="9" t="s">
        <v>238</v>
      </c>
    </row>
    <row r="186" spans="1:8">
      <c r="A186" s="24" t="s">
        <v>1056</v>
      </c>
      <c r="B186" s="24" t="s">
        <v>230</v>
      </c>
      <c r="C186" s="24" t="s">
        <v>863</v>
      </c>
      <c r="D186" s="24" t="s">
        <v>864</v>
      </c>
      <c r="E186" s="9" t="s">
        <v>238</v>
      </c>
      <c r="F186" s="9" t="s">
        <v>238</v>
      </c>
      <c r="G186" s="9" t="s">
        <v>238</v>
      </c>
      <c r="H186" s="9" t="s">
        <v>238</v>
      </c>
    </row>
    <row r="187" spans="1:8">
      <c r="A187" s="24" t="s">
        <v>1057</v>
      </c>
      <c r="B187" s="24" t="s">
        <v>230</v>
      </c>
      <c r="C187" s="24" t="s">
        <v>873</v>
      </c>
      <c r="D187" s="24" t="s">
        <v>874</v>
      </c>
      <c r="E187" s="9" t="s">
        <v>230</v>
      </c>
      <c r="F187" s="9" t="s">
        <v>230</v>
      </c>
      <c r="G187" s="9" t="s">
        <v>238</v>
      </c>
      <c r="H187" s="9" t="s">
        <v>238</v>
      </c>
    </row>
    <row r="188" spans="1:8">
      <c r="A188" s="24" t="s">
        <v>1058</v>
      </c>
      <c r="B188" s="24" t="s">
        <v>238</v>
      </c>
      <c r="C188" s="24" t="s">
        <v>876</v>
      </c>
      <c r="D188" s="24" t="s">
        <v>877</v>
      </c>
      <c r="E188" s="9" t="s">
        <v>238</v>
      </c>
      <c r="F188" s="9" t="s">
        <v>238</v>
      </c>
      <c r="G188" s="9" t="s">
        <v>238</v>
      </c>
      <c r="H188" s="9" t="s">
        <v>238</v>
      </c>
    </row>
    <row r="189" spans="1:8">
      <c r="A189" s="24" t="s">
        <v>1059</v>
      </c>
      <c r="B189" s="24" t="s">
        <v>238</v>
      </c>
      <c r="D189" s="24" t="s">
        <v>874</v>
      </c>
      <c r="E189" s="9" t="s">
        <v>238</v>
      </c>
      <c r="F189" s="9" t="s">
        <v>238</v>
      </c>
      <c r="G189" s="9" t="s">
        <v>238</v>
      </c>
      <c r="H189" s="9" t="s">
        <v>238</v>
      </c>
    </row>
    <row r="190" spans="1:8">
      <c r="A190" s="24" t="s">
        <v>1060</v>
      </c>
      <c r="B190" s="24" t="s">
        <v>230</v>
      </c>
      <c r="C190" s="24" t="s">
        <v>876</v>
      </c>
      <c r="D190" s="24" t="s">
        <v>877</v>
      </c>
      <c r="E190" s="9" t="s">
        <v>238</v>
      </c>
      <c r="F190" s="9" t="s">
        <v>238</v>
      </c>
      <c r="G190" s="9" t="s">
        <v>230</v>
      </c>
      <c r="H190" s="9" t="s">
        <v>238</v>
      </c>
    </row>
    <row r="191" spans="1:8">
      <c r="A191" s="24" t="s">
        <v>1061</v>
      </c>
      <c r="B191" s="24" t="s">
        <v>230</v>
      </c>
      <c r="C191" s="24" t="s">
        <v>876</v>
      </c>
      <c r="D191" s="24" t="s">
        <v>877</v>
      </c>
      <c r="E191" s="9" t="s">
        <v>238</v>
      </c>
      <c r="F191" s="9" t="s">
        <v>238</v>
      </c>
      <c r="G191" s="9" t="s">
        <v>230</v>
      </c>
      <c r="H191" s="9" t="s">
        <v>238</v>
      </c>
    </row>
    <row r="192" spans="1:8">
      <c r="A192" s="24" t="s">
        <v>1062</v>
      </c>
      <c r="B192" s="24" t="s">
        <v>238</v>
      </c>
      <c r="C192" s="24" t="s">
        <v>876</v>
      </c>
      <c r="D192" s="24" t="s">
        <v>877</v>
      </c>
      <c r="E192" s="9" t="s">
        <v>238</v>
      </c>
      <c r="F192" s="9" t="s">
        <v>238</v>
      </c>
      <c r="G192" s="9" t="s">
        <v>238</v>
      </c>
      <c r="H192" s="9" t="s">
        <v>238</v>
      </c>
    </row>
    <row r="193" spans="1:8">
      <c r="A193" s="24" t="s">
        <v>1063</v>
      </c>
      <c r="B193" s="24" t="s">
        <v>238</v>
      </c>
      <c r="C193" s="24" t="s">
        <v>863</v>
      </c>
      <c r="D193" s="24" t="s">
        <v>864</v>
      </c>
      <c r="E193" s="9" t="s">
        <v>238</v>
      </c>
      <c r="F193" s="9" t="s">
        <v>238</v>
      </c>
      <c r="G193" s="9" t="s">
        <v>238</v>
      </c>
      <c r="H193" s="9" t="s">
        <v>238</v>
      </c>
    </row>
    <row r="194" spans="1:8">
      <c r="A194" s="24" t="s">
        <v>1064</v>
      </c>
      <c r="B194" s="24" t="s">
        <v>230</v>
      </c>
      <c r="C194" s="24" t="s">
        <v>876</v>
      </c>
      <c r="D194" s="24" t="s">
        <v>877</v>
      </c>
      <c r="E194" s="9" t="s">
        <v>238</v>
      </c>
      <c r="F194" s="9" t="s">
        <v>238</v>
      </c>
      <c r="G194" s="9" t="s">
        <v>230</v>
      </c>
      <c r="H194" s="9" t="s">
        <v>238</v>
      </c>
    </row>
    <row r="195" spans="1:8">
      <c r="A195" s="24" t="s">
        <v>1065</v>
      </c>
      <c r="B195" s="24" t="s">
        <v>230</v>
      </c>
      <c r="C195" s="24" t="s">
        <v>860</v>
      </c>
      <c r="D195" s="24" t="s">
        <v>870</v>
      </c>
      <c r="E195" s="9" t="s">
        <v>238</v>
      </c>
      <c r="F195" s="9" t="s">
        <v>238</v>
      </c>
      <c r="G195" s="9" t="s">
        <v>230</v>
      </c>
      <c r="H195" s="9" t="s">
        <v>230</v>
      </c>
    </row>
    <row r="196" spans="1:8">
      <c r="A196" s="24" t="s">
        <v>1066</v>
      </c>
      <c r="B196" s="24" t="s">
        <v>230</v>
      </c>
      <c r="C196" s="24" t="s">
        <v>863</v>
      </c>
      <c r="D196" s="24" t="s">
        <v>864</v>
      </c>
      <c r="E196" s="9" t="s">
        <v>238</v>
      </c>
      <c r="F196" s="9" t="s">
        <v>238</v>
      </c>
      <c r="G196" s="9" t="s">
        <v>238</v>
      </c>
      <c r="H196" s="9" t="s">
        <v>238</v>
      </c>
    </row>
    <row r="197" spans="1:8">
      <c r="A197" s="24" t="s">
        <v>1067</v>
      </c>
      <c r="B197" s="24" t="s">
        <v>230</v>
      </c>
      <c r="C197" s="24" t="s">
        <v>873</v>
      </c>
      <c r="D197" s="24" t="s">
        <v>874</v>
      </c>
      <c r="E197" s="9" t="s">
        <v>230</v>
      </c>
      <c r="F197" s="9" t="s">
        <v>238</v>
      </c>
      <c r="G197" s="9" t="s">
        <v>230</v>
      </c>
      <c r="H197" s="9" t="s">
        <v>238</v>
      </c>
    </row>
    <row r="198" spans="1:8">
      <c r="A198" s="24" t="s">
        <v>1068</v>
      </c>
      <c r="B198" s="24" t="s">
        <v>230</v>
      </c>
      <c r="C198" s="24" t="s">
        <v>867</v>
      </c>
      <c r="D198" s="24" t="s">
        <v>868</v>
      </c>
      <c r="E198" s="9" t="s">
        <v>238</v>
      </c>
      <c r="F198" s="9" t="s">
        <v>238</v>
      </c>
      <c r="G198" s="9" t="s">
        <v>238</v>
      </c>
      <c r="H198" s="9" t="s">
        <v>238</v>
      </c>
    </row>
    <row r="199" spans="1:8">
      <c r="A199" s="24" t="s">
        <v>1069</v>
      </c>
      <c r="B199" s="24" t="s">
        <v>230</v>
      </c>
      <c r="C199" s="24" t="s">
        <v>873</v>
      </c>
      <c r="D199" s="24" t="s">
        <v>874</v>
      </c>
      <c r="E199" s="9" t="s">
        <v>230</v>
      </c>
      <c r="F199" s="9" t="s">
        <v>238</v>
      </c>
      <c r="G199" s="9" t="s">
        <v>238</v>
      </c>
      <c r="H199" s="9" t="s">
        <v>238</v>
      </c>
    </row>
    <row r="200" spans="1:8">
      <c r="A200" s="24" t="s">
        <v>1070</v>
      </c>
      <c r="B200" s="24" t="s">
        <v>230</v>
      </c>
      <c r="C200" s="24" t="s">
        <v>863</v>
      </c>
      <c r="D200" s="24" t="s">
        <v>864</v>
      </c>
      <c r="E200" s="9" t="s">
        <v>238</v>
      </c>
      <c r="F200" s="9" t="s">
        <v>238</v>
      </c>
      <c r="G200" s="9" t="s">
        <v>238</v>
      </c>
      <c r="H200" s="9" t="s">
        <v>238</v>
      </c>
    </row>
    <row r="201" spans="1:8">
      <c r="A201" s="24" t="s">
        <v>1071</v>
      </c>
      <c r="B201" s="24" t="s">
        <v>230</v>
      </c>
      <c r="C201" s="24" t="s">
        <v>873</v>
      </c>
      <c r="D201" s="24" t="s">
        <v>874</v>
      </c>
      <c r="E201" s="9" t="s">
        <v>238</v>
      </c>
      <c r="F201" s="9" t="s">
        <v>238</v>
      </c>
      <c r="G201" s="9" t="s">
        <v>230</v>
      </c>
      <c r="H201" s="9" t="s">
        <v>238</v>
      </c>
    </row>
    <row r="202" spans="1:8">
      <c r="A202" s="24" t="s">
        <v>1072</v>
      </c>
      <c r="B202" s="24" t="s">
        <v>230</v>
      </c>
      <c r="C202" s="24" t="s">
        <v>873</v>
      </c>
      <c r="D202" s="24" t="s">
        <v>874</v>
      </c>
      <c r="E202" s="9" t="s">
        <v>230</v>
      </c>
      <c r="F202" s="9" t="s">
        <v>238</v>
      </c>
      <c r="G202" s="9" t="s">
        <v>238</v>
      </c>
      <c r="H202" s="9" t="s">
        <v>238</v>
      </c>
    </row>
    <row r="203" spans="1:8">
      <c r="A203" s="24" t="s">
        <v>1073</v>
      </c>
      <c r="B203" s="24" t="s">
        <v>230</v>
      </c>
      <c r="C203" s="24" t="s">
        <v>860</v>
      </c>
      <c r="D203" s="24" t="s">
        <v>904</v>
      </c>
      <c r="E203" s="9" t="s">
        <v>238</v>
      </c>
      <c r="F203" s="9" t="s">
        <v>238</v>
      </c>
      <c r="G203" s="9" t="s">
        <v>230</v>
      </c>
      <c r="H203" s="9" t="s">
        <v>238</v>
      </c>
    </row>
    <row r="204" spans="1:8">
      <c r="A204" s="24" t="s">
        <v>1074</v>
      </c>
      <c r="B204" s="24" t="s">
        <v>238</v>
      </c>
      <c r="C204" s="24" t="s">
        <v>876</v>
      </c>
      <c r="D204" s="24" t="s">
        <v>877</v>
      </c>
      <c r="E204" s="9" t="s">
        <v>238</v>
      </c>
      <c r="F204" s="9" t="s">
        <v>238</v>
      </c>
      <c r="G204" s="9" t="s">
        <v>230</v>
      </c>
      <c r="H204" s="9" t="s">
        <v>238</v>
      </c>
    </row>
    <row r="205" spans="1:8">
      <c r="A205" s="24" t="s">
        <v>1075</v>
      </c>
      <c r="B205" s="24" t="s">
        <v>230</v>
      </c>
      <c r="C205" s="24" t="s">
        <v>863</v>
      </c>
      <c r="D205" s="24" t="s">
        <v>864</v>
      </c>
      <c r="E205" s="9" t="s">
        <v>238</v>
      </c>
      <c r="F205" s="9" t="s">
        <v>238</v>
      </c>
      <c r="G205" s="9" t="s">
        <v>238</v>
      </c>
      <c r="H205" s="9" t="s">
        <v>238</v>
      </c>
    </row>
    <row r="206" spans="1:8">
      <c r="A206" s="24" t="s">
        <v>1076</v>
      </c>
      <c r="B206" s="24" t="s">
        <v>230</v>
      </c>
      <c r="C206" s="24" t="s">
        <v>863</v>
      </c>
      <c r="D206" s="24" t="s">
        <v>864</v>
      </c>
      <c r="E206" s="9" t="s">
        <v>238</v>
      </c>
      <c r="F206" s="9" t="s">
        <v>238</v>
      </c>
      <c r="G206" s="9" t="s">
        <v>238</v>
      </c>
      <c r="H206" s="9" t="s">
        <v>238</v>
      </c>
    </row>
    <row r="207" spans="1:8">
      <c r="A207" s="24" t="s">
        <v>1077</v>
      </c>
      <c r="B207" s="24" t="s">
        <v>230</v>
      </c>
      <c r="C207" s="24" t="s">
        <v>860</v>
      </c>
      <c r="D207" s="24" t="s">
        <v>870</v>
      </c>
      <c r="E207" s="9" t="s">
        <v>230</v>
      </c>
      <c r="F207" s="9" t="s">
        <v>238</v>
      </c>
      <c r="G207" s="9" t="s">
        <v>230</v>
      </c>
      <c r="H207" s="9" t="s">
        <v>230</v>
      </c>
    </row>
    <row r="208" spans="1:8">
      <c r="A208" s="24" t="s">
        <v>1078</v>
      </c>
      <c r="B208" s="24" t="s">
        <v>230</v>
      </c>
      <c r="C208" s="24" t="s">
        <v>867</v>
      </c>
      <c r="D208" s="24" t="s">
        <v>874</v>
      </c>
      <c r="E208" s="9" t="s">
        <v>230</v>
      </c>
      <c r="F208" s="9" t="s">
        <v>238</v>
      </c>
      <c r="G208" s="9" t="s">
        <v>238</v>
      </c>
      <c r="H208" s="9" t="s">
        <v>230</v>
      </c>
    </row>
    <row r="209" spans="1:8">
      <c r="A209" s="24" t="s">
        <v>1079</v>
      </c>
      <c r="B209" s="24" t="s">
        <v>230</v>
      </c>
      <c r="C209" s="24" t="s">
        <v>873</v>
      </c>
      <c r="D209" s="24" t="s">
        <v>874</v>
      </c>
      <c r="E209" s="9" t="s">
        <v>238</v>
      </c>
      <c r="F209" s="9" t="s">
        <v>238</v>
      </c>
      <c r="G209" s="9" t="s">
        <v>238</v>
      </c>
      <c r="H209" s="9" t="s">
        <v>238</v>
      </c>
    </row>
    <row r="210" spans="1:8">
      <c r="A210" s="24" t="s">
        <v>1080</v>
      </c>
      <c r="B210" s="24" t="s">
        <v>238</v>
      </c>
      <c r="C210" s="24" t="s">
        <v>876</v>
      </c>
      <c r="D210" s="24" t="s">
        <v>877</v>
      </c>
      <c r="E210" s="9" t="s">
        <v>238</v>
      </c>
      <c r="F210" s="9" t="s">
        <v>238</v>
      </c>
      <c r="G210" s="9" t="s">
        <v>238</v>
      </c>
      <c r="H210" s="9" t="s">
        <v>238</v>
      </c>
    </row>
    <row r="211" spans="1:8">
      <c r="A211" s="24" t="s">
        <v>1081</v>
      </c>
      <c r="B211" s="24" t="s">
        <v>230</v>
      </c>
      <c r="C211" s="24" t="s">
        <v>873</v>
      </c>
      <c r="D211" s="24" t="s">
        <v>874</v>
      </c>
      <c r="E211" s="9" t="s">
        <v>230</v>
      </c>
      <c r="F211" s="9" t="s">
        <v>230</v>
      </c>
      <c r="G211" s="9" t="s">
        <v>238</v>
      </c>
      <c r="H211" s="9" t="s">
        <v>230</v>
      </c>
    </row>
    <row r="212" spans="1:8">
      <c r="A212" s="24" t="s">
        <v>1082</v>
      </c>
      <c r="B212" s="24" t="s">
        <v>230</v>
      </c>
      <c r="C212" s="24" t="s">
        <v>863</v>
      </c>
      <c r="D212" s="24" t="s">
        <v>864</v>
      </c>
      <c r="E212" s="9" t="s">
        <v>238</v>
      </c>
      <c r="F212" s="9" t="s">
        <v>238</v>
      </c>
      <c r="G212" s="9" t="s">
        <v>238</v>
      </c>
      <c r="H212" s="9" t="s">
        <v>238</v>
      </c>
    </row>
    <row r="213" spans="1:8">
      <c r="A213" s="24" t="s">
        <v>1083</v>
      </c>
      <c r="B213" s="24" t="s">
        <v>230</v>
      </c>
      <c r="C213" s="24" t="s">
        <v>860</v>
      </c>
      <c r="D213" s="24" t="s">
        <v>861</v>
      </c>
      <c r="E213" s="9" t="s">
        <v>238</v>
      </c>
      <c r="F213" s="9" t="s">
        <v>238</v>
      </c>
      <c r="G213" s="9" t="s">
        <v>238</v>
      </c>
      <c r="H213" s="9" t="s">
        <v>238</v>
      </c>
    </row>
    <row r="214" spans="1:8">
      <c r="A214" s="24" t="s">
        <v>1084</v>
      </c>
      <c r="B214" s="24" t="s">
        <v>230</v>
      </c>
      <c r="C214" s="24" t="s">
        <v>867</v>
      </c>
      <c r="D214" s="24" t="s">
        <v>868</v>
      </c>
      <c r="E214" s="9" t="s">
        <v>230</v>
      </c>
      <c r="F214" s="9" t="s">
        <v>238</v>
      </c>
      <c r="G214" s="9" t="s">
        <v>238</v>
      </c>
      <c r="H214" s="9" t="s">
        <v>230</v>
      </c>
    </row>
    <row r="215" spans="1:8">
      <c r="A215" s="24" t="s">
        <v>1085</v>
      </c>
      <c r="B215" s="24" t="s">
        <v>230</v>
      </c>
      <c r="C215" s="24" t="s">
        <v>876</v>
      </c>
      <c r="D215" s="24" t="s">
        <v>877</v>
      </c>
      <c r="E215" s="9" t="s">
        <v>238</v>
      </c>
      <c r="F215" s="9" t="s">
        <v>238</v>
      </c>
      <c r="G215" s="9" t="s">
        <v>230</v>
      </c>
      <c r="H215" s="9" t="s">
        <v>238</v>
      </c>
    </row>
    <row r="216" spans="1:8">
      <c r="A216" s="24" t="s">
        <v>1086</v>
      </c>
      <c r="B216" s="24" t="s">
        <v>238</v>
      </c>
      <c r="C216" s="24" t="s">
        <v>863</v>
      </c>
      <c r="D216" s="24" t="s">
        <v>864</v>
      </c>
      <c r="E216" s="9" t="s">
        <v>238</v>
      </c>
      <c r="F216" s="9" t="s">
        <v>238</v>
      </c>
      <c r="G216" s="9" t="s">
        <v>238</v>
      </c>
      <c r="H216" s="9" t="s">
        <v>238</v>
      </c>
    </row>
    <row r="217" spans="1:8">
      <c r="A217" s="24" t="s">
        <v>1087</v>
      </c>
      <c r="B217" s="24" t="s">
        <v>230</v>
      </c>
      <c r="C217" s="24" t="s">
        <v>863</v>
      </c>
      <c r="D217" s="24" t="s">
        <v>864</v>
      </c>
      <c r="E217" s="9" t="s">
        <v>238</v>
      </c>
      <c r="F217" s="9" t="s">
        <v>238</v>
      </c>
      <c r="G217" s="9" t="s">
        <v>238</v>
      </c>
      <c r="H217" s="9" t="s">
        <v>238</v>
      </c>
    </row>
    <row r="218" spans="1:8">
      <c r="A218" s="24" t="s">
        <v>1088</v>
      </c>
      <c r="B218" s="24" t="s">
        <v>230</v>
      </c>
      <c r="C218" s="24" t="s">
        <v>863</v>
      </c>
      <c r="D218" s="24" t="s">
        <v>864</v>
      </c>
      <c r="E218" s="9" t="s">
        <v>238</v>
      </c>
      <c r="F218" s="9" t="s">
        <v>238</v>
      </c>
      <c r="G218" s="9" t="s">
        <v>238</v>
      </c>
      <c r="H218" s="9" t="s">
        <v>238</v>
      </c>
    </row>
    <row r="219" spans="1:8">
      <c r="A219" s="24" t="s">
        <v>1089</v>
      </c>
      <c r="B219" s="24" t="s">
        <v>230</v>
      </c>
      <c r="C219" s="24" t="s">
        <v>867</v>
      </c>
      <c r="D219" s="24" t="s">
        <v>868</v>
      </c>
      <c r="E219" s="9" t="s">
        <v>238</v>
      </c>
      <c r="F219" s="9" t="s">
        <v>238</v>
      </c>
      <c r="G219" s="9" t="s">
        <v>238</v>
      </c>
      <c r="H219" s="9" t="s">
        <v>238</v>
      </c>
    </row>
    <row r="220" spans="1:8">
      <c r="A220" s="24" t="s">
        <v>1090</v>
      </c>
      <c r="B220" s="24" t="s">
        <v>230</v>
      </c>
      <c r="C220" s="24" t="s">
        <v>863</v>
      </c>
      <c r="D220" s="24" t="s">
        <v>861</v>
      </c>
      <c r="E220" s="9" t="s">
        <v>238</v>
      </c>
      <c r="F220" s="9" t="s">
        <v>230</v>
      </c>
      <c r="G220" s="9" t="s">
        <v>238</v>
      </c>
      <c r="H220" s="9" t="s">
        <v>230</v>
      </c>
    </row>
    <row r="221" spans="1:8">
      <c r="A221" s="24" t="s">
        <v>1091</v>
      </c>
      <c r="B221" s="24" t="s">
        <v>230</v>
      </c>
      <c r="C221" s="24" t="s">
        <v>860</v>
      </c>
      <c r="D221" s="24" t="s">
        <v>904</v>
      </c>
      <c r="E221" s="9" t="s">
        <v>238</v>
      </c>
      <c r="F221" s="9" t="s">
        <v>238</v>
      </c>
      <c r="G221" s="9" t="s">
        <v>238</v>
      </c>
      <c r="H221" s="9" t="s">
        <v>238</v>
      </c>
    </row>
    <row r="222" spans="1:8">
      <c r="A222" s="24" t="s">
        <v>1092</v>
      </c>
      <c r="B222" s="24" t="s">
        <v>230</v>
      </c>
      <c r="C222" s="24" t="s">
        <v>860</v>
      </c>
      <c r="D222" s="24" t="s">
        <v>904</v>
      </c>
      <c r="E222" s="9" t="s">
        <v>230</v>
      </c>
      <c r="F222" s="9" t="s">
        <v>238</v>
      </c>
      <c r="G222" s="9" t="s">
        <v>230</v>
      </c>
      <c r="H222" s="9" t="s">
        <v>238</v>
      </c>
    </row>
    <row r="223" spans="1:8">
      <c r="A223" s="24" t="s">
        <v>1093</v>
      </c>
      <c r="B223" s="24" t="s">
        <v>230</v>
      </c>
      <c r="C223" s="24" t="s">
        <v>873</v>
      </c>
      <c r="D223" s="24" t="s">
        <v>874</v>
      </c>
      <c r="E223" s="9" t="s">
        <v>230</v>
      </c>
      <c r="F223" s="9" t="s">
        <v>238</v>
      </c>
      <c r="G223" s="9" t="s">
        <v>238</v>
      </c>
      <c r="H223" s="9" t="s">
        <v>238</v>
      </c>
    </row>
    <row r="224" spans="1:8">
      <c r="A224" s="24" t="s">
        <v>1094</v>
      </c>
      <c r="B224" s="24" t="s">
        <v>238</v>
      </c>
      <c r="C224" s="24" t="s">
        <v>860</v>
      </c>
      <c r="D224" s="24" t="s">
        <v>870</v>
      </c>
      <c r="E224" s="9" t="s">
        <v>238</v>
      </c>
      <c r="F224" s="9" t="s">
        <v>238</v>
      </c>
      <c r="G224" s="9" t="s">
        <v>238</v>
      </c>
      <c r="H224" s="9" t="s">
        <v>238</v>
      </c>
    </row>
    <row r="225" spans="1:8">
      <c r="A225" s="24" t="s">
        <v>1095</v>
      </c>
      <c r="B225" s="24" t="s">
        <v>230</v>
      </c>
      <c r="C225" s="24" t="s">
        <v>860</v>
      </c>
      <c r="D225" s="24" t="s">
        <v>870</v>
      </c>
      <c r="E225" s="9" t="s">
        <v>238</v>
      </c>
      <c r="F225" s="9" t="s">
        <v>238</v>
      </c>
      <c r="G225" s="9" t="s">
        <v>230</v>
      </c>
      <c r="H225" s="9" t="s">
        <v>230</v>
      </c>
    </row>
    <row r="226" spans="1:8">
      <c r="A226" s="24" t="s">
        <v>1096</v>
      </c>
      <c r="B226" s="24" t="s">
        <v>230</v>
      </c>
      <c r="C226" s="24" t="s">
        <v>876</v>
      </c>
      <c r="D226" s="24" t="s">
        <v>877</v>
      </c>
      <c r="E226" s="9" t="s">
        <v>238</v>
      </c>
      <c r="F226" s="9" t="s">
        <v>238</v>
      </c>
      <c r="G226" s="9" t="s">
        <v>230</v>
      </c>
      <c r="H226" s="9" t="s">
        <v>238</v>
      </c>
    </row>
    <row r="227" spans="1:8">
      <c r="A227" s="24" t="s">
        <v>1097</v>
      </c>
      <c r="B227" s="24" t="s">
        <v>230</v>
      </c>
      <c r="C227" s="24" t="s">
        <v>867</v>
      </c>
      <c r="D227" s="24" t="s">
        <v>868</v>
      </c>
      <c r="E227" s="9" t="s">
        <v>238</v>
      </c>
      <c r="F227" s="9" t="s">
        <v>238</v>
      </c>
      <c r="G227" s="9" t="s">
        <v>238</v>
      </c>
      <c r="H227" s="9" t="s">
        <v>238</v>
      </c>
    </row>
    <row r="228" spans="1:8">
      <c r="A228" s="24" t="s">
        <v>1098</v>
      </c>
      <c r="B228" s="24" t="s">
        <v>230</v>
      </c>
      <c r="C228" s="24" t="s">
        <v>863</v>
      </c>
      <c r="D228" s="24" t="s">
        <v>868</v>
      </c>
      <c r="E228" s="9" t="s">
        <v>238</v>
      </c>
      <c r="F228" s="9" t="s">
        <v>238</v>
      </c>
      <c r="G228" s="9" t="s">
        <v>238</v>
      </c>
      <c r="H228" s="9" t="s">
        <v>238</v>
      </c>
    </row>
    <row r="229" spans="1:8">
      <c r="A229" s="24" t="s">
        <v>1099</v>
      </c>
      <c r="B229" s="24" t="s">
        <v>230</v>
      </c>
      <c r="C229" s="24" t="s">
        <v>863</v>
      </c>
      <c r="D229" s="24" t="s">
        <v>861</v>
      </c>
      <c r="E229" s="9" t="s">
        <v>238</v>
      </c>
      <c r="F229" s="9" t="s">
        <v>230</v>
      </c>
      <c r="G229" s="9" t="s">
        <v>238</v>
      </c>
      <c r="H229" s="9" t="s">
        <v>238</v>
      </c>
    </row>
    <row r="230" spans="1:8">
      <c r="A230" s="24" t="s">
        <v>1100</v>
      </c>
      <c r="B230" s="24" t="s">
        <v>238</v>
      </c>
      <c r="C230" s="24" t="s">
        <v>876</v>
      </c>
      <c r="D230" s="24" t="s">
        <v>877</v>
      </c>
      <c r="E230" s="9" t="s">
        <v>238</v>
      </c>
      <c r="F230" s="9" t="s">
        <v>238</v>
      </c>
      <c r="G230" s="9" t="s">
        <v>238</v>
      </c>
      <c r="H230" s="9" t="s">
        <v>238</v>
      </c>
    </row>
    <row r="231" spans="1:8">
      <c r="A231" s="24" t="s">
        <v>1101</v>
      </c>
      <c r="B231" s="24" t="s">
        <v>230</v>
      </c>
      <c r="C231" s="24" t="s">
        <v>860</v>
      </c>
      <c r="D231" s="24" t="s">
        <v>870</v>
      </c>
      <c r="E231" s="9" t="s">
        <v>230</v>
      </c>
      <c r="F231" s="9" t="s">
        <v>238</v>
      </c>
      <c r="G231" s="9" t="s">
        <v>230</v>
      </c>
      <c r="H231" s="9" t="s">
        <v>238</v>
      </c>
    </row>
    <row r="232" spans="1:8">
      <c r="A232" s="24" t="s">
        <v>1102</v>
      </c>
      <c r="B232" s="24" t="s">
        <v>230</v>
      </c>
      <c r="C232" s="24" t="s">
        <v>873</v>
      </c>
      <c r="D232" s="24" t="s">
        <v>874</v>
      </c>
      <c r="E232" s="9" t="s">
        <v>230</v>
      </c>
      <c r="F232" s="9" t="s">
        <v>230</v>
      </c>
      <c r="G232" s="9" t="s">
        <v>238</v>
      </c>
      <c r="H232" s="9" t="s">
        <v>230</v>
      </c>
    </row>
    <row r="233" spans="1:8">
      <c r="A233" s="24" t="s">
        <v>1103</v>
      </c>
      <c r="B233" s="24" t="s">
        <v>230</v>
      </c>
      <c r="C233" s="24" t="s">
        <v>863</v>
      </c>
      <c r="D233" s="24" t="s">
        <v>864</v>
      </c>
      <c r="E233" s="9" t="s">
        <v>238</v>
      </c>
      <c r="F233" s="9" t="s">
        <v>238</v>
      </c>
      <c r="G233" s="9" t="s">
        <v>238</v>
      </c>
      <c r="H233" s="9" t="s">
        <v>238</v>
      </c>
    </row>
    <row r="234" spans="1:8">
      <c r="A234" s="24" t="s">
        <v>1104</v>
      </c>
      <c r="B234" s="24" t="s">
        <v>230</v>
      </c>
      <c r="C234" s="24" t="s">
        <v>867</v>
      </c>
      <c r="D234" s="24" t="s">
        <v>868</v>
      </c>
      <c r="E234" s="9" t="s">
        <v>238</v>
      </c>
      <c r="F234" s="9" t="s">
        <v>238</v>
      </c>
      <c r="G234" s="9" t="s">
        <v>238</v>
      </c>
      <c r="H234" s="9" t="s">
        <v>238</v>
      </c>
    </row>
    <row r="235" spans="1:8">
      <c r="A235" s="24" t="s">
        <v>1105</v>
      </c>
      <c r="B235" s="24" t="s">
        <v>230</v>
      </c>
      <c r="C235" s="24" t="s">
        <v>863</v>
      </c>
      <c r="D235" s="24" t="s">
        <v>864</v>
      </c>
      <c r="E235" s="9" t="s">
        <v>238</v>
      </c>
      <c r="F235" s="9" t="s">
        <v>238</v>
      </c>
      <c r="G235" s="9" t="s">
        <v>238</v>
      </c>
      <c r="H235" s="9" t="s">
        <v>238</v>
      </c>
    </row>
    <row r="236" spans="1:8">
      <c r="A236" s="24" t="s">
        <v>1106</v>
      </c>
      <c r="B236" s="24" t="s">
        <v>230</v>
      </c>
      <c r="C236" s="24" t="s">
        <v>873</v>
      </c>
      <c r="D236" s="24" t="s">
        <v>874</v>
      </c>
      <c r="E236" s="9" t="s">
        <v>230</v>
      </c>
      <c r="F236" s="9" t="s">
        <v>238</v>
      </c>
      <c r="G236" s="9" t="s">
        <v>238</v>
      </c>
      <c r="H236" s="9" t="s">
        <v>238</v>
      </c>
    </row>
    <row r="237" spans="1:8">
      <c r="A237" s="24" t="s">
        <v>1107</v>
      </c>
      <c r="B237" s="24" t="s">
        <v>238</v>
      </c>
      <c r="C237" s="24" t="s">
        <v>860</v>
      </c>
      <c r="D237" s="24" t="s">
        <v>870</v>
      </c>
      <c r="E237" s="9" t="s">
        <v>238</v>
      </c>
      <c r="F237" s="9" t="s">
        <v>238</v>
      </c>
      <c r="G237" s="9" t="s">
        <v>238</v>
      </c>
      <c r="H237" s="9" t="s">
        <v>238</v>
      </c>
    </row>
    <row r="238" spans="1:8">
      <c r="A238" s="24" t="s">
        <v>1108</v>
      </c>
      <c r="B238" s="24" t="s">
        <v>230</v>
      </c>
      <c r="C238" s="24" t="s">
        <v>876</v>
      </c>
      <c r="D238" s="24" t="s">
        <v>864</v>
      </c>
      <c r="E238" s="9" t="s">
        <v>238</v>
      </c>
      <c r="F238" s="9" t="s">
        <v>238</v>
      </c>
      <c r="G238" s="9" t="s">
        <v>238</v>
      </c>
      <c r="H238" s="9" t="s">
        <v>238</v>
      </c>
    </row>
    <row r="239" spans="1:8">
      <c r="A239" s="24" t="s">
        <v>1109</v>
      </c>
      <c r="B239" s="24" t="s">
        <v>238</v>
      </c>
      <c r="C239" s="24" t="s">
        <v>876</v>
      </c>
      <c r="D239" s="24" t="s">
        <v>877</v>
      </c>
      <c r="E239" s="9" t="s">
        <v>238</v>
      </c>
      <c r="F239" s="9" t="s">
        <v>238</v>
      </c>
      <c r="G239" s="9" t="s">
        <v>230</v>
      </c>
      <c r="H239" s="9" t="s">
        <v>238</v>
      </c>
    </row>
    <row r="240" spans="1:8">
      <c r="A240" s="24" t="s">
        <v>1110</v>
      </c>
      <c r="B240" s="24" t="s">
        <v>230</v>
      </c>
      <c r="C240" s="24" t="s">
        <v>876</v>
      </c>
      <c r="D240" s="24" t="s">
        <v>877</v>
      </c>
      <c r="E240" s="9" t="s">
        <v>238</v>
      </c>
      <c r="F240" s="9" t="s">
        <v>238</v>
      </c>
      <c r="G240" s="9" t="s">
        <v>238</v>
      </c>
      <c r="H240" s="9" t="s">
        <v>238</v>
      </c>
    </row>
    <row r="241" spans="1:8">
      <c r="A241" s="24" t="s">
        <v>1111</v>
      </c>
      <c r="B241" s="24" t="s">
        <v>230</v>
      </c>
      <c r="C241" s="24" t="s">
        <v>863</v>
      </c>
      <c r="D241" s="24" t="s">
        <v>861</v>
      </c>
      <c r="E241" s="9" t="s">
        <v>238</v>
      </c>
      <c r="F241" s="9" t="s">
        <v>230</v>
      </c>
      <c r="G241" s="9" t="s">
        <v>238</v>
      </c>
      <c r="H241" s="9" t="s">
        <v>238</v>
      </c>
    </row>
    <row r="242" spans="1:8">
      <c r="A242" s="24" t="s">
        <v>1112</v>
      </c>
      <c r="B242" s="24" t="s">
        <v>230</v>
      </c>
      <c r="C242" s="24" t="s">
        <v>860</v>
      </c>
      <c r="D242" s="24" t="s">
        <v>870</v>
      </c>
      <c r="E242" s="9" t="s">
        <v>238</v>
      </c>
      <c r="F242" s="9" t="s">
        <v>238</v>
      </c>
      <c r="G242" s="9" t="s">
        <v>230</v>
      </c>
      <c r="H242" s="9" t="s">
        <v>238</v>
      </c>
    </row>
    <row r="243" spans="1:8">
      <c r="A243" s="24" t="s">
        <v>1113</v>
      </c>
      <c r="B243" s="24" t="s">
        <v>230</v>
      </c>
      <c r="C243" s="24" t="s">
        <v>876</v>
      </c>
      <c r="D243" s="24" t="s">
        <v>877</v>
      </c>
      <c r="E243" s="9" t="s">
        <v>238</v>
      </c>
      <c r="F243" s="9" t="s">
        <v>238</v>
      </c>
      <c r="G243" s="9" t="s">
        <v>238</v>
      </c>
      <c r="H243" s="9" t="s">
        <v>238</v>
      </c>
    </row>
    <row r="244" spans="1:8">
      <c r="A244" s="24" t="s">
        <v>1114</v>
      </c>
      <c r="B244" s="24" t="s">
        <v>230</v>
      </c>
      <c r="C244" s="24" t="s">
        <v>860</v>
      </c>
      <c r="D244" s="24" t="s">
        <v>904</v>
      </c>
      <c r="E244" s="9" t="s">
        <v>238</v>
      </c>
      <c r="F244" s="9" t="s">
        <v>238</v>
      </c>
      <c r="G244" s="9" t="s">
        <v>238</v>
      </c>
      <c r="H244" s="9" t="s">
        <v>238</v>
      </c>
    </row>
    <row r="245" spans="1:8">
      <c r="A245" s="24" t="s">
        <v>1115</v>
      </c>
      <c r="B245" s="24" t="s">
        <v>238</v>
      </c>
      <c r="C245" s="24" t="s">
        <v>860</v>
      </c>
      <c r="D245" s="24" t="s">
        <v>870</v>
      </c>
      <c r="E245" s="9" t="s">
        <v>238</v>
      </c>
      <c r="F245" s="9" t="s">
        <v>238</v>
      </c>
      <c r="G245" s="9" t="s">
        <v>238</v>
      </c>
      <c r="H245" s="9" t="s">
        <v>238</v>
      </c>
    </row>
    <row r="246" spans="1:8">
      <c r="A246" s="24" t="s">
        <v>1116</v>
      </c>
      <c r="B246" s="24" t="s">
        <v>238</v>
      </c>
      <c r="D246" s="24" t="s">
        <v>868</v>
      </c>
      <c r="E246" s="9" t="s">
        <v>238</v>
      </c>
      <c r="F246" s="9" t="s">
        <v>238</v>
      </c>
      <c r="G246" s="9" t="s">
        <v>238</v>
      </c>
      <c r="H246" s="9" t="s">
        <v>238</v>
      </c>
    </row>
    <row r="247" spans="1:8">
      <c r="A247" s="24" t="s">
        <v>1117</v>
      </c>
      <c r="B247" s="24" t="s">
        <v>230</v>
      </c>
      <c r="C247" s="24" t="s">
        <v>867</v>
      </c>
      <c r="D247" s="24" t="s">
        <v>868</v>
      </c>
      <c r="E247" s="9" t="s">
        <v>230</v>
      </c>
      <c r="F247" s="9" t="s">
        <v>238</v>
      </c>
      <c r="G247" s="9" t="s">
        <v>238</v>
      </c>
      <c r="H247" s="9" t="s">
        <v>238</v>
      </c>
    </row>
    <row r="248" spans="1:8">
      <c r="A248" s="24" t="s">
        <v>1118</v>
      </c>
      <c r="B248" s="24" t="s">
        <v>230</v>
      </c>
      <c r="C248" s="24" t="s">
        <v>873</v>
      </c>
      <c r="D248" s="24" t="s">
        <v>874</v>
      </c>
      <c r="E248" s="9" t="s">
        <v>230</v>
      </c>
      <c r="F248" s="9" t="s">
        <v>230</v>
      </c>
      <c r="G248" s="9" t="s">
        <v>238</v>
      </c>
      <c r="H248" s="9" t="s">
        <v>238</v>
      </c>
    </row>
    <row r="249" spans="1:8">
      <c r="A249" s="24" t="s">
        <v>1119</v>
      </c>
      <c r="B249" s="24" t="s">
        <v>230</v>
      </c>
      <c r="C249" s="24" t="s">
        <v>873</v>
      </c>
      <c r="D249" s="24" t="s">
        <v>874</v>
      </c>
      <c r="E249" s="9" t="s">
        <v>238</v>
      </c>
      <c r="F249" s="9" t="s">
        <v>230</v>
      </c>
      <c r="G249" s="9" t="s">
        <v>238</v>
      </c>
      <c r="H249" s="9" t="s">
        <v>238</v>
      </c>
    </row>
    <row r="250" spans="1:8">
      <c r="E250" s="9"/>
      <c r="F250" s="9"/>
      <c r="G250" s="9"/>
      <c r="H250" s="9"/>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B5C0-8B15-49DE-A306-276C49B441A2}">
  <sheetPr>
    <pageSetUpPr fitToPage="1"/>
  </sheetPr>
  <dimension ref="A1:AB69"/>
  <sheetViews>
    <sheetView tabSelected="1" topLeftCell="A22" zoomScale="110" zoomScaleNormal="110" workbookViewId="0">
      <selection activeCell="D46" sqref="D46"/>
    </sheetView>
  </sheetViews>
  <sheetFormatPr defaultColWidth="8.81640625" defaultRowHeight="14.5"/>
  <cols>
    <col min="1" max="1" width="6.7265625" customWidth="1"/>
    <col min="2" max="2" width="5.1796875" customWidth="1"/>
    <col min="6" max="6" width="11.81640625" customWidth="1"/>
    <col min="14" max="14" width="10.7265625" customWidth="1"/>
    <col min="15" max="15" width="2.81640625" customWidth="1"/>
    <col min="16" max="16" width="23.7265625" customWidth="1"/>
    <col min="17" max="17" width="30.26953125" customWidth="1"/>
    <col min="18" max="18" width="28.453125" customWidth="1"/>
    <col min="19" max="19" width="24" customWidth="1"/>
  </cols>
  <sheetData>
    <row r="1" spans="1:28">
      <c r="A1" s="1"/>
      <c r="B1" s="1"/>
      <c r="C1" s="1"/>
      <c r="D1" s="1"/>
      <c r="E1" s="1"/>
      <c r="F1" s="1"/>
      <c r="G1" s="1"/>
      <c r="H1" s="1"/>
      <c r="I1" s="1"/>
      <c r="J1" s="1"/>
      <c r="K1" s="1"/>
      <c r="L1" s="1"/>
      <c r="M1" s="1"/>
      <c r="N1" s="1"/>
      <c r="O1" s="1"/>
      <c r="P1" s="1"/>
      <c r="Q1" s="1"/>
      <c r="R1" s="1"/>
      <c r="S1" s="1"/>
      <c r="T1" s="1"/>
      <c r="U1" s="1"/>
      <c r="V1" s="1"/>
    </row>
    <row r="2" spans="1:28">
      <c r="A2" s="1"/>
      <c r="B2" s="1"/>
      <c r="C2" s="1"/>
      <c r="D2" s="1"/>
      <c r="E2" s="1"/>
      <c r="F2" s="1"/>
      <c r="G2" s="1"/>
      <c r="H2" s="1"/>
      <c r="I2" s="1"/>
      <c r="J2" s="1"/>
      <c r="K2" s="1"/>
      <c r="L2" s="1"/>
      <c r="M2" s="1"/>
      <c r="N2" s="1"/>
      <c r="O2" s="1"/>
      <c r="P2" s="1"/>
      <c r="Q2" s="1"/>
      <c r="R2" s="1"/>
      <c r="S2" s="1"/>
      <c r="T2" s="1"/>
      <c r="U2" s="1"/>
      <c r="V2" s="1"/>
    </row>
    <row r="3" spans="1:28">
      <c r="A3" s="1"/>
      <c r="B3" s="1"/>
      <c r="C3" s="1"/>
      <c r="D3" s="1"/>
      <c r="E3" s="1"/>
      <c r="F3" s="1"/>
      <c r="G3" s="1"/>
      <c r="H3" s="1"/>
      <c r="I3" s="1"/>
      <c r="J3" s="1"/>
      <c r="K3" s="1"/>
      <c r="L3" s="1"/>
      <c r="M3" s="1"/>
      <c r="N3" s="1"/>
      <c r="O3" s="1"/>
      <c r="P3" s="1"/>
      <c r="Q3" s="1"/>
      <c r="R3" s="1"/>
      <c r="S3" s="1"/>
      <c r="T3" s="1"/>
      <c r="U3" s="1"/>
      <c r="V3" s="1"/>
    </row>
    <row r="4" spans="1:28">
      <c r="A4" s="1"/>
      <c r="B4" s="1"/>
      <c r="C4" s="1"/>
      <c r="D4" s="1"/>
      <c r="E4" s="1"/>
      <c r="F4" s="1"/>
      <c r="G4" s="1"/>
      <c r="H4" s="1"/>
      <c r="I4" s="1"/>
      <c r="J4" s="1"/>
      <c r="K4" s="1"/>
      <c r="L4" s="1"/>
      <c r="M4" s="1"/>
      <c r="N4" s="1"/>
      <c r="O4" s="1"/>
      <c r="P4" s="1"/>
      <c r="Q4" s="1"/>
      <c r="R4" s="1"/>
      <c r="S4" s="1"/>
      <c r="T4" s="1"/>
      <c r="U4" s="1"/>
      <c r="V4" s="1"/>
    </row>
    <row r="5" spans="1:28" ht="24.65" customHeight="1">
      <c r="A5" s="1"/>
      <c r="B5" s="70" t="s">
        <v>0</v>
      </c>
      <c r="C5" s="1"/>
      <c r="D5" s="1"/>
      <c r="E5" s="1"/>
      <c r="F5" s="1"/>
      <c r="G5" s="1"/>
      <c r="H5" s="1"/>
      <c r="I5" s="1"/>
      <c r="K5" s="1"/>
      <c r="L5" s="1"/>
      <c r="M5" s="1"/>
      <c r="N5" s="1"/>
      <c r="O5" s="1"/>
      <c r="P5" s="1"/>
      <c r="Q5" s="1"/>
      <c r="R5" s="1"/>
      <c r="S5" s="1"/>
      <c r="T5" s="1"/>
      <c r="U5" s="1"/>
      <c r="V5" s="1"/>
      <c r="W5" s="1"/>
      <c r="X5" s="1"/>
      <c r="Y5" s="1"/>
      <c r="Z5" s="1"/>
      <c r="AA5" s="1"/>
      <c r="AB5" s="1"/>
    </row>
    <row r="6" spans="1:28" ht="18.5">
      <c r="A6" s="1"/>
      <c r="B6" s="1"/>
      <c r="C6" s="1"/>
      <c r="D6" s="1"/>
      <c r="E6" s="1"/>
      <c r="F6" s="1"/>
      <c r="G6" s="1"/>
      <c r="H6" s="1"/>
      <c r="I6" s="1"/>
      <c r="J6" s="1"/>
      <c r="K6" s="1"/>
      <c r="L6" s="1"/>
      <c r="M6" s="1"/>
      <c r="N6" s="32"/>
      <c r="O6" s="32"/>
      <c r="P6" s="185" t="s">
        <v>1</v>
      </c>
      <c r="Q6" s="186" t="s">
        <v>2</v>
      </c>
      <c r="R6" s="187"/>
      <c r="S6" s="188"/>
      <c r="T6" s="1"/>
      <c r="U6" s="1"/>
      <c r="V6" s="1"/>
      <c r="W6" s="1"/>
      <c r="X6" s="1"/>
      <c r="Y6" s="1"/>
      <c r="Z6" s="1"/>
      <c r="AA6" s="1"/>
      <c r="AB6" s="1"/>
    </row>
    <row r="7" spans="1:28" ht="15.5">
      <c r="A7" s="1"/>
      <c r="B7" s="1"/>
      <c r="C7" s="1"/>
      <c r="D7" s="1"/>
      <c r="E7" s="1"/>
      <c r="F7" s="1"/>
      <c r="G7" s="1"/>
      <c r="H7" s="1"/>
      <c r="I7" s="1"/>
      <c r="J7" s="1"/>
      <c r="K7" s="1"/>
      <c r="L7" s="1"/>
      <c r="M7" s="1"/>
      <c r="N7" s="33"/>
      <c r="O7" s="33"/>
      <c r="P7" s="185" t="s">
        <v>3</v>
      </c>
      <c r="Q7" s="189" t="str">
        <f>VLOOKUP(Q6,Table47[],5,FALSE)</f>
        <v>Yes</v>
      </c>
      <c r="R7" s="190" t="s">
        <v>4</v>
      </c>
      <c r="S7" s="187"/>
      <c r="T7" s="1"/>
      <c r="U7" s="1"/>
      <c r="V7" s="1"/>
      <c r="W7" s="1"/>
      <c r="X7" s="1"/>
      <c r="Y7" s="1"/>
      <c r="Z7" s="1"/>
      <c r="AA7" s="1"/>
      <c r="AB7" s="1"/>
    </row>
    <row r="8" spans="1:28" ht="15.5">
      <c r="A8" s="1"/>
      <c r="B8" s="1"/>
      <c r="C8" s="1"/>
      <c r="D8" s="1"/>
      <c r="E8" s="1"/>
      <c r="F8" s="1"/>
      <c r="G8" s="1"/>
      <c r="H8" s="1"/>
      <c r="I8" s="1"/>
      <c r="J8" s="1"/>
      <c r="K8" s="1"/>
      <c r="L8" s="1"/>
      <c r="M8" s="1"/>
      <c r="N8" s="33"/>
      <c r="O8" s="33"/>
      <c r="P8" s="185"/>
      <c r="Q8" s="189" t="str">
        <f>VLOOKUP(Q6,Table47[],6,FALSE)</f>
        <v>Yes</v>
      </c>
      <c r="R8" s="190" t="s">
        <v>5</v>
      </c>
      <c r="S8" s="187"/>
      <c r="T8" s="1"/>
      <c r="U8" s="1"/>
      <c r="V8" s="1"/>
      <c r="W8" s="1"/>
      <c r="X8" s="1"/>
      <c r="Y8" s="1"/>
      <c r="Z8" s="1"/>
      <c r="AA8" s="1"/>
      <c r="AB8" s="1"/>
    </row>
    <row r="9" spans="1:28" ht="15.5">
      <c r="A9" s="1"/>
      <c r="B9" s="1"/>
      <c r="C9" s="1"/>
      <c r="D9" s="1"/>
      <c r="E9" s="1"/>
      <c r="F9" s="1"/>
      <c r="G9" s="1"/>
      <c r="H9" s="1"/>
      <c r="I9" s="1"/>
      <c r="J9" s="1"/>
      <c r="K9" s="1"/>
      <c r="L9" s="1"/>
      <c r="M9" s="1"/>
      <c r="N9" s="34"/>
      <c r="O9" s="33"/>
      <c r="P9" s="191"/>
      <c r="Q9" s="189" t="str">
        <f>VLOOKUP(Q6,Table47[],7,FALSE)</f>
        <v>No</v>
      </c>
      <c r="R9" s="190" t="s">
        <v>6</v>
      </c>
      <c r="S9" s="187"/>
      <c r="T9" s="1"/>
      <c r="U9" s="1"/>
      <c r="V9" s="1"/>
      <c r="W9" s="1"/>
      <c r="X9" s="1"/>
      <c r="Y9" s="1"/>
      <c r="Z9" s="1"/>
      <c r="AA9" s="1"/>
      <c r="AB9" s="1"/>
    </row>
    <row r="10" spans="1:28" ht="15.5">
      <c r="A10" s="1"/>
      <c r="B10" s="1"/>
      <c r="C10" s="1"/>
      <c r="D10" s="1"/>
      <c r="E10" s="1"/>
      <c r="F10" s="1"/>
      <c r="G10" s="1"/>
      <c r="H10" s="1"/>
      <c r="I10" s="1"/>
      <c r="J10" s="1"/>
      <c r="K10" s="1"/>
      <c r="L10" s="1"/>
      <c r="M10" s="1"/>
      <c r="N10" s="34"/>
      <c r="O10" s="33"/>
      <c r="P10" s="191"/>
      <c r="Q10" s="187"/>
      <c r="R10" s="187"/>
      <c r="S10" s="187"/>
      <c r="T10" s="1"/>
      <c r="U10" s="1"/>
      <c r="V10" s="1"/>
      <c r="W10" s="1"/>
      <c r="X10" s="1"/>
      <c r="Y10" s="1"/>
      <c r="Z10" s="1"/>
      <c r="AA10" s="1"/>
      <c r="AB10" s="1"/>
    </row>
    <row r="11" spans="1:28" ht="15.65" customHeight="1">
      <c r="A11" s="1"/>
      <c r="B11" s="1"/>
      <c r="C11" s="1"/>
      <c r="D11" s="1"/>
      <c r="E11" s="1"/>
      <c r="F11" s="1"/>
      <c r="G11" s="1"/>
      <c r="H11" s="1"/>
      <c r="I11" s="1"/>
      <c r="J11" s="1"/>
      <c r="K11" s="1"/>
      <c r="L11" s="1"/>
      <c r="M11" s="1"/>
      <c r="N11" s="1"/>
      <c r="O11" s="1"/>
      <c r="P11" s="313" t="s">
        <v>7</v>
      </c>
      <c r="Q11" s="192" t="s">
        <v>8</v>
      </c>
      <c r="R11" s="192" t="s">
        <v>9</v>
      </c>
      <c r="S11" s="193" t="s">
        <v>10</v>
      </c>
      <c r="T11" s="1"/>
      <c r="U11" s="1"/>
      <c r="V11" s="1"/>
      <c r="W11" s="1"/>
      <c r="X11" s="1"/>
      <c r="Y11" s="1"/>
      <c r="Z11" s="1"/>
      <c r="AA11" s="1"/>
      <c r="AB11" s="1"/>
    </row>
    <row r="12" spans="1:28" ht="15.65" customHeight="1">
      <c r="A12" s="1"/>
      <c r="B12" s="1"/>
      <c r="C12" s="1"/>
      <c r="D12" s="1"/>
      <c r="E12" s="1"/>
      <c r="F12" s="1"/>
      <c r="G12" s="1"/>
      <c r="H12" s="1"/>
      <c r="I12" s="1"/>
      <c r="J12" s="1"/>
      <c r="K12" s="1"/>
      <c r="L12" s="1"/>
      <c r="M12" s="1"/>
      <c r="N12" s="1"/>
      <c r="O12" s="1"/>
      <c r="P12" s="314"/>
      <c r="Q12" s="194"/>
      <c r="R12" s="194"/>
      <c r="S12" s="316" t="s">
        <v>11</v>
      </c>
      <c r="T12" s="1"/>
      <c r="U12" s="1"/>
      <c r="V12" s="1"/>
      <c r="W12" s="1"/>
      <c r="X12" s="1"/>
      <c r="Y12" s="1"/>
      <c r="Z12" s="1"/>
      <c r="AA12" s="1"/>
      <c r="AB12" s="1"/>
    </row>
    <row r="13" spans="1:28" ht="15.5">
      <c r="A13" s="1"/>
      <c r="B13" s="1"/>
      <c r="C13" s="1"/>
      <c r="D13" s="1"/>
      <c r="E13" s="1"/>
      <c r="F13" s="1"/>
      <c r="G13" s="1"/>
      <c r="H13" s="1"/>
      <c r="I13" s="1"/>
      <c r="J13" s="1"/>
      <c r="K13" s="1"/>
      <c r="L13" s="1"/>
      <c r="M13" s="1"/>
      <c r="N13" s="1"/>
      <c r="O13" s="1"/>
      <c r="P13" s="314"/>
      <c r="Q13" s="194"/>
      <c r="R13" s="194"/>
      <c r="S13" s="317"/>
      <c r="T13" s="1"/>
      <c r="U13" s="1"/>
      <c r="V13" s="1"/>
      <c r="W13" s="1"/>
      <c r="X13" s="1"/>
      <c r="Y13" s="1"/>
      <c r="Z13" s="1"/>
      <c r="AA13" s="1"/>
      <c r="AB13" s="1"/>
    </row>
    <row r="14" spans="1:28" ht="15.5">
      <c r="A14" s="1"/>
      <c r="B14" s="1"/>
      <c r="C14" s="1"/>
      <c r="D14" s="1"/>
      <c r="E14" s="1"/>
      <c r="F14" s="1"/>
      <c r="G14" s="1"/>
      <c r="H14" s="1"/>
      <c r="I14" s="1"/>
      <c r="J14" s="1"/>
      <c r="K14" s="1"/>
      <c r="L14" s="1"/>
      <c r="M14" s="1"/>
      <c r="N14" s="1"/>
      <c r="O14" s="1"/>
      <c r="P14" s="314"/>
      <c r="Q14" s="194"/>
      <c r="R14" s="194"/>
      <c r="S14" s="317"/>
      <c r="T14" s="1"/>
      <c r="U14" s="1"/>
      <c r="V14" s="1"/>
      <c r="W14" s="1"/>
      <c r="X14" s="1"/>
      <c r="Y14" s="1"/>
      <c r="Z14" s="1"/>
      <c r="AA14" s="1"/>
      <c r="AB14" s="1"/>
    </row>
    <row r="15" spans="1:28" ht="15.5">
      <c r="A15" s="1"/>
      <c r="B15" s="1"/>
      <c r="C15" s="1"/>
      <c r="D15" s="1"/>
      <c r="E15" s="1"/>
      <c r="F15" s="1"/>
      <c r="G15" s="1"/>
      <c r="H15" s="1"/>
      <c r="I15" s="1"/>
      <c r="J15" s="1"/>
      <c r="K15" s="1"/>
      <c r="L15" s="1"/>
      <c r="M15" s="1"/>
      <c r="N15" s="1"/>
      <c r="O15" s="1"/>
      <c r="P15" s="314"/>
      <c r="Q15" s="194"/>
      <c r="R15" s="194"/>
      <c r="S15" s="317"/>
      <c r="T15" s="1"/>
      <c r="U15" s="1"/>
      <c r="V15" s="1"/>
      <c r="W15" s="1"/>
      <c r="X15" s="1"/>
      <c r="Y15" s="1"/>
      <c r="Z15" s="1"/>
      <c r="AA15" s="1"/>
      <c r="AB15" s="1"/>
    </row>
    <row r="16" spans="1:28" ht="15.5">
      <c r="A16" s="1"/>
      <c r="B16" s="1"/>
      <c r="C16" s="1"/>
      <c r="D16" s="1"/>
      <c r="E16" s="1"/>
      <c r="F16" s="1"/>
      <c r="G16" s="1"/>
      <c r="H16" s="1"/>
      <c r="I16" s="1"/>
      <c r="J16" s="1"/>
      <c r="K16" s="1"/>
      <c r="L16" s="1"/>
      <c r="M16" s="1"/>
      <c r="N16" s="1"/>
      <c r="O16" s="1"/>
      <c r="P16" s="314"/>
      <c r="Q16" s="194"/>
      <c r="R16" s="194"/>
      <c r="S16" s="317"/>
      <c r="T16" s="1"/>
      <c r="U16" s="1"/>
      <c r="V16" s="1"/>
      <c r="W16" s="1"/>
      <c r="X16" s="1"/>
      <c r="Y16" s="1"/>
      <c r="Z16" s="1"/>
      <c r="AA16" s="1"/>
      <c r="AB16" s="1"/>
    </row>
    <row r="17" spans="1:28" ht="15.5">
      <c r="A17" s="1"/>
      <c r="B17" s="1"/>
      <c r="C17" s="1"/>
      <c r="D17" s="1"/>
      <c r="E17" s="1"/>
      <c r="F17" s="1"/>
      <c r="G17" s="1"/>
      <c r="H17" s="1"/>
      <c r="I17" s="1"/>
      <c r="J17" s="1"/>
      <c r="K17" s="1"/>
      <c r="L17" s="1"/>
      <c r="M17" s="1"/>
      <c r="N17" s="1"/>
      <c r="O17" s="1"/>
      <c r="P17" s="314"/>
      <c r="Q17" s="194"/>
      <c r="R17" s="194"/>
      <c r="S17" s="317"/>
      <c r="T17" s="1"/>
      <c r="U17" s="1"/>
      <c r="V17" s="1"/>
      <c r="W17" s="1"/>
      <c r="X17" s="1"/>
      <c r="Y17" s="1"/>
      <c r="Z17" s="1"/>
      <c r="AA17" s="1"/>
      <c r="AB17" s="1"/>
    </row>
    <row r="18" spans="1:28" ht="15.5">
      <c r="A18" s="1"/>
      <c r="B18" s="1"/>
      <c r="C18" s="1"/>
      <c r="D18" s="1"/>
      <c r="E18" s="1"/>
      <c r="F18" s="1"/>
      <c r="G18" s="1"/>
      <c r="H18" s="1"/>
      <c r="I18" s="1"/>
      <c r="J18" s="1"/>
      <c r="K18" s="1"/>
      <c r="L18" s="1"/>
      <c r="M18" s="1"/>
      <c r="N18" s="1"/>
      <c r="O18" s="1"/>
      <c r="P18" s="314"/>
      <c r="Q18" s="194"/>
      <c r="R18" s="194"/>
      <c r="S18" s="317"/>
      <c r="T18" s="1"/>
      <c r="U18" s="1"/>
      <c r="V18" s="1"/>
      <c r="W18" s="1"/>
      <c r="X18" s="1"/>
      <c r="Y18" s="1"/>
      <c r="Z18" s="1"/>
      <c r="AA18" s="1"/>
      <c r="AB18" s="1"/>
    </row>
    <row r="19" spans="1:28" ht="15.5">
      <c r="A19" s="1"/>
      <c r="B19" s="1"/>
      <c r="C19" s="1"/>
      <c r="D19" s="1"/>
      <c r="E19" s="1"/>
      <c r="F19" s="1"/>
      <c r="G19" s="1"/>
      <c r="H19" s="1"/>
      <c r="I19" s="1"/>
      <c r="J19" s="1"/>
      <c r="K19" s="1"/>
      <c r="L19" s="1"/>
      <c r="M19" s="1"/>
      <c r="N19" s="1"/>
      <c r="O19" s="1"/>
      <c r="P19" s="314"/>
      <c r="Q19" s="194"/>
      <c r="R19" s="194"/>
      <c r="S19" s="317"/>
      <c r="T19" s="1"/>
      <c r="U19" s="1"/>
      <c r="V19" s="1"/>
      <c r="W19" s="1"/>
      <c r="X19" s="1"/>
      <c r="Y19" s="1"/>
      <c r="Z19" s="1"/>
      <c r="AA19" s="1"/>
      <c r="AB19" s="1"/>
    </row>
    <row r="20" spans="1:28" ht="15.5">
      <c r="A20" s="1"/>
      <c r="B20" s="1"/>
      <c r="C20" s="1"/>
      <c r="D20" s="1"/>
      <c r="E20" s="1"/>
      <c r="F20" s="1"/>
      <c r="G20" s="1"/>
      <c r="H20" s="1"/>
      <c r="I20" s="1"/>
      <c r="J20" s="1"/>
      <c r="K20" s="1"/>
      <c r="L20" s="1"/>
      <c r="M20" s="1"/>
      <c r="N20" s="1"/>
      <c r="O20" s="1"/>
      <c r="P20" s="314"/>
      <c r="Q20" s="194"/>
      <c r="R20" s="194"/>
      <c r="S20" s="317"/>
      <c r="T20" s="1"/>
      <c r="U20" s="1"/>
      <c r="V20" s="1"/>
      <c r="W20" s="1"/>
      <c r="X20" s="1"/>
      <c r="Y20" s="1"/>
      <c r="Z20" s="1"/>
      <c r="AA20" s="1"/>
      <c r="AB20" s="1"/>
    </row>
    <row r="21" spans="1:28" ht="15.5">
      <c r="A21" s="1"/>
      <c r="B21" s="1"/>
      <c r="C21" s="1"/>
      <c r="D21" s="1"/>
      <c r="E21" s="1"/>
      <c r="F21" s="1"/>
      <c r="G21" s="1"/>
      <c r="H21" s="1"/>
      <c r="I21" s="1"/>
      <c r="J21" s="1"/>
      <c r="K21" s="1"/>
      <c r="L21" s="1"/>
      <c r="M21" s="1"/>
      <c r="N21" s="1"/>
      <c r="O21" s="1"/>
      <c r="P21" s="315"/>
      <c r="Q21" s="194"/>
      <c r="R21" s="194"/>
      <c r="S21" s="318"/>
      <c r="T21" s="1"/>
      <c r="U21" s="1"/>
      <c r="V21" s="1"/>
      <c r="W21" s="1"/>
      <c r="X21" s="1"/>
      <c r="Y21" s="1"/>
      <c r="Z21" s="1"/>
      <c r="AA21" s="1"/>
      <c r="AB21" s="1"/>
    </row>
    <row r="22" spans="1:28" s="28" customFormat="1" ht="14.5" customHeight="1">
      <c r="A22" s="27"/>
      <c r="B22" s="27"/>
      <c r="C22" s="27"/>
      <c r="D22" s="27"/>
      <c r="E22" s="27"/>
      <c r="F22" s="27"/>
      <c r="G22" s="27"/>
      <c r="H22" s="27"/>
      <c r="I22" s="27"/>
      <c r="J22" s="27"/>
      <c r="K22" s="27"/>
      <c r="L22" s="27"/>
      <c r="M22" s="27"/>
      <c r="N22" s="27"/>
      <c r="O22" s="27"/>
      <c r="P22" s="195"/>
      <c r="Q22" s="195"/>
      <c r="R22" s="195"/>
      <c r="S22" s="188"/>
      <c r="T22" s="27"/>
      <c r="U22" s="27"/>
      <c r="V22" s="27"/>
      <c r="W22" s="27"/>
      <c r="X22" s="27"/>
      <c r="Y22" s="27"/>
      <c r="Z22" s="27"/>
      <c r="AA22" s="27"/>
      <c r="AB22" s="27"/>
    </row>
    <row r="23" spans="1:28" s="28" customFormat="1" ht="14.5" customHeight="1">
      <c r="A23" s="27"/>
      <c r="B23" s="27"/>
      <c r="C23" s="27"/>
      <c r="D23" s="27"/>
      <c r="E23" s="27"/>
      <c r="F23" s="27"/>
      <c r="G23" s="27"/>
      <c r="H23" s="27"/>
      <c r="I23" s="27"/>
      <c r="J23" s="27"/>
      <c r="K23" s="27"/>
      <c r="L23" s="27"/>
      <c r="M23" s="27"/>
      <c r="N23" s="27"/>
      <c r="O23" s="27"/>
      <c r="P23" s="191" t="s">
        <v>12</v>
      </c>
      <c r="Q23" s="196"/>
      <c r="R23" s="197" t="s">
        <v>13</v>
      </c>
      <c r="S23" s="195"/>
      <c r="T23" s="27"/>
      <c r="U23" s="27"/>
      <c r="V23" s="27"/>
      <c r="W23" s="27"/>
      <c r="X23" s="27"/>
      <c r="Y23" s="27"/>
      <c r="Z23" s="27"/>
      <c r="AA23" s="27"/>
      <c r="AB23" s="27"/>
    </row>
    <row r="24" spans="1:28" s="28" customFormat="1" ht="14.5" customHeight="1">
      <c r="A24" s="27"/>
      <c r="B24" s="27"/>
      <c r="C24" s="27"/>
      <c r="D24" s="27"/>
      <c r="E24" s="27"/>
      <c r="F24" s="27"/>
      <c r="G24" s="27"/>
      <c r="H24" s="27"/>
      <c r="I24" s="27"/>
      <c r="J24" s="27"/>
      <c r="K24" s="27"/>
      <c r="L24" s="27"/>
      <c r="M24" s="27"/>
      <c r="N24" s="27"/>
      <c r="O24" s="27"/>
      <c r="P24" s="187"/>
      <c r="Q24" s="187"/>
      <c r="R24" s="187"/>
      <c r="S24" s="195"/>
      <c r="T24" s="27"/>
      <c r="U24" s="27"/>
      <c r="V24" s="27"/>
      <c r="W24" s="27"/>
      <c r="X24" s="27"/>
      <c r="Y24" s="27"/>
      <c r="Z24" s="27"/>
      <c r="AA24" s="27"/>
      <c r="AB24" s="27"/>
    </row>
    <row r="25" spans="1:28" s="28" customFormat="1" ht="14.5" customHeight="1">
      <c r="A25" s="27"/>
      <c r="B25" s="27"/>
      <c r="C25" s="27"/>
      <c r="D25" s="27"/>
      <c r="E25" s="27"/>
      <c r="F25" s="27"/>
      <c r="G25" s="27"/>
      <c r="H25" s="27"/>
      <c r="I25" s="27"/>
      <c r="J25" s="27"/>
      <c r="K25" s="27"/>
      <c r="L25" s="27"/>
      <c r="M25" s="27"/>
      <c r="N25" s="27"/>
      <c r="O25" s="27"/>
      <c r="P25" s="191" t="s">
        <v>14</v>
      </c>
      <c r="Q25" s="198"/>
      <c r="R25" s="187"/>
      <c r="S25" s="195"/>
      <c r="T25" s="27"/>
      <c r="U25" s="27"/>
      <c r="V25" s="27"/>
      <c r="W25" s="27"/>
      <c r="X25" s="27"/>
      <c r="Y25" s="27"/>
      <c r="Z25" s="27"/>
      <c r="AA25" s="27"/>
      <c r="AB25" s="27"/>
    </row>
    <row r="26" spans="1:28" s="28" customFormat="1" ht="14.5" customHeight="1">
      <c r="A26" s="27"/>
      <c r="B26" s="27"/>
      <c r="C26" s="27"/>
      <c r="D26" s="27"/>
      <c r="E26" s="27"/>
      <c r="F26" s="27"/>
      <c r="G26" s="27"/>
      <c r="H26" s="27"/>
      <c r="I26" s="27"/>
      <c r="J26" s="27"/>
      <c r="K26" s="27"/>
      <c r="L26" s="27"/>
      <c r="M26" s="27"/>
      <c r="N26" s="27"/>
      <c r="O26" s="27"/>
      <c r="P26" s="199"/>
      <c r="Q26" s="200" t="s">
        <v>15</v>
      </c>
      <c r="R26" s="309"/>
      <c r="S26" s="309"/>
      <c r="T26" s="27"/>
      <c r="U26" s="27"/>
      <c r="V26" s="27"/>
      <c r="W26" s="27"/>
      <c r="X26" s="27"/>
      <c r="Y26" s="27"/>
      <c r="Z26" s="27"/>
      <c r="AA26" s="27"/>
      <c r="AB26" s="27"/>
    </row>
    <row r="27" spans="1:28" s="28" customFormat="1" ht="14.5" customHeight="1">
      <c r="A27" s="27"/>
      <c r="B27" s="27"/>
      <c r="C27" s="27"/>
      <c r="D27" s="27"/>
      <c r="E27" s="27"/>
      <c r="F27" s="27"/>
      <c r="G27" s="27"/>
      <c r="H27" s="27"/>
      <c r="I27" s="27"/>
      <c r="J27" s="27"/>
      <c r="K27" s="27"/>
      <c r="L27" s="27"/>
      <c r="M27" s="27"/>
      <c r="N27" s="27"/>
      <c r="O27" s="27"/>
      <c r="P27" s="199"/>
      <c r="Q27" s="201" t="s">
        <v>16</v>
      </c>
      <c r="R27" s="309"/>
      <c r="S27" s="309"/>
      <c r="T27" s="27"/>
      <c r="U27" s="27"/>
      <c r="V27" s="27"/>
      <c r="W27" s="27"/>
      <c r="X27" s="27"/>
      <c r="Y27" s="27"/>
      <c r="Z27" s="27"/>
      <c r="AA27" s="27"/>
      <c r="AB27" s="27"/>
    </row>
    <row r="28" spans="1:28" s="28" customFormat="1" ht="14.5" customHeight="1">
      <c r="A28" s="27"/>
      <c r="B28" s="27"/>
      <c r="C28" s="27"/>
      <c r="D28" s="27"/>
      <c r="E28" s="27"/>
      <c r="F28" s="27"/>
      <c r="G28" s="27"/>
      <c r="H28" s="27"/>
      <c r="I28" s="27"/>
      <c r="J28" s="27"/>
      <c r="K28" s="27"/>
      <c r="L28" s="27"/>
      <c r="M28" s="27"/>
      <c r="N28" s="27"/>
      <c r="O28" s="27"/>
      <c r="P28" s="199"/>
      <c r="Q28" s="200" t="s">
        <v>17</v>
      </c>
      <c r="R28" s="309"/>
      <c r="S28" s="309"/>
      <c r="T28" s="27"/>
      <c r="U28" s="27"/>
      <c r="V28" s="27"/>
      <c r="W28" s="27"/>
      <c r="X28" s="27"/>
      <c r="Y28" s="27"/>
      <c r="Z28" s="27"/>
      <c r="AA28" s="27"/>
      <c r="AB28" s="27"/>
    </row>
    <row r="29" spans="1:28" s="28" customFormat="1" ht="14.5" customHeight="1">
      <c r="A29" s="27"/>
      <c r="B29" s="27"/>
      <c r="C29" s="27"/>
      <c r="D29" s="27"/>
      <c r="E29" s="27"/>
      <c r="F29" s="27"/>
      <c r="G29" s="27"/>
      <c r="H29" s="27"/>
      <c r="I29" s="27"/>
      <c r="J29" s="27"/>
      <c r="K29" s="27"/>
      <c r="L29" s="27"/>
      <c r="M29" s="27"/>
      <c r="N29" s="27"/>
      <c r="O29" s="27"/>
      <c r="P29" s="199"/>
      <c r="Q29" s="200" t="s">
        <v>18</v>
      </c>
      <c r="R29" s="309"/>
      <c r="S29" s="309"/>
      <c r="T29" s="27"/>
      <c r="U29" s="27"/>
      <c r="V29" s="27"/>
      <c r="W29" s="27"/>
      <c r="X29" s="27"/>
      <c r="Y29" s="27"/>
      <c r="Z29" s="27"/>
      <c r="AA29" s="27"/>
      <c r="AB29" s="27"/>
    </row>
    <row r="30" spans="1:28" s="28" customFormat="1" ht="14.5" customHeight="1">
      <c r="A30" s="27"/>
      <c r="B30" s="27"/>
      <c r="C30" s="27"/>
      <c r="D30" s="27"/>
      <c r="E30" s="27"/>
      <c r="F30" s="27"/>
      <c r="G30" s="27"/>
      <c r="H30" s="27"/>
      <c r="I30" s="27"/>
      <c r="J30" s="27"/>
      <c r="K30" s="27"/>
      <c r="L30" s="27"/>
      <c r="M30" s="27"/>
      <c r="N30" s="27"/>
      <c r="O30" s="27"/>
      <c r="P30" s="199"/>
      <c r="Q30" s="200" t="s">
        <v>19</v>
      </c>
      <c r="R30" s="310"/>
      <c r="S30" s="311"/>
      <c r="T30" s="27"/>
      <c r="U30" s="27"/>
      <c r="V30" s="27"/>
      <c r="W30" s="27"/>
      <c r="X30" s="27"/>
      <c r="Y30" s="27"/>
      <c r="Z30" s="27"/>
      <c r="AA30" s="27"/>
      <c r="AB30" s="27"/>
    </row>
    <row r="31" spans="1:28" ht="15.5">
      <c r="A31" s="1"/>
      <c r="B31" s="1"/>
      <c r="C31" s="1"/>
      <c r="D31" s="1"/>
      <c r="E31" s="1"/>
      <c r="F31" s="1"/>
      <c r="G31" s="1"/>
      <c r="H31" s="1"/>
      <c r="I31" s="1"/>
      <c r="J31" s="1"/>
      <c r="K31" s="1"/>
      <c r="L31" s="1"/>
      <c r="M31" s="1"/>
      <c r="N31" s="1"/>
      <c r="O31" s="1"/>
      <c r="P31" s="199"/>
      <c r="Q31" s="187" t="s">
        <v>20</v>
      </c>
      <c r="R31" s="309"/>
      <c r="S31" s="309"/>
      <c r="T31" s="1"/>
      <c r="U31" s="1"/>
      <c r="V31" s="1"/>
      <c r="W31" s="1"/>
      <c r="X31" s="1"/>
      <c r="Y31" s="1"/>
      <c r="Z31" s="1"/>
      <c r="AA31" s="1"/>
      <c r="AB31" s="1"/>
    </row>
    <row r="32" spans="1:28" ht="16">
      <c r="A32" s="1"/>
      <c r="B32" s="1"/>
      <c r="C32" s="1"/>
      <c r="D32" s="1"/>
      <c r="E32" s="1"/>
      <c r="F32" s="1"/>
      <c r="G32" s="1"/>
      <c r="H32" s="1"/>
      <c r="I32" s="1"/>
      <c r="J32" s="1"/>
      <c r="K32" s="1"/>
      <c r="L32" s="1"/>
      <c r="M32" s="1"/>
      <c r="N32" s="1"/>
      <c r="O32" s="1"/>
      <c r="P32" s="78"/>
      <c r="Q32" s="1"/>
      <c r="R32" s="77"/>
      <c r="S32" s="1"/>
      <c r="T32" s="1"/>
      <c r="U32" s="1"/>
      <c r="V32" s="1"/>
      <c r="W32" s="1"/>
      <c r="X32" s="1"/>
      <c r="Y32" s="1"/>
      <c r="Z32" s="1"/>
      <c r="AA32" s="1"/>
      <c r="AB32" s="1"/>
    </row>
    <row r="33" spans="1:28" ht="15" thickBot="1">
      <c r="A33" s="1"/>
      <c r="B33" s="1"/>
      <c r="C33" s="25" t="s">
        <v>21</v>
      </c>
      <c r="D33" s="26"/>
      <c r="E33" s="26"/>
      <c r="F33" s="26"/>
      <c r="G33" s="26"/>
      <c r="H33" s="26"/>
      <c r="I33" s="26"/>
      <c r="J33" s="26"/>
      <c r="K33" s="26"/>
      <c r="L33" s="26"/>
      <c r="M33" s="26"/>
      <c r="N33" s="26"/>
      <c r="O33" s="26"/>
      <c r="P33" s="26"/>
      <c r="Q33" s="26"/>
      <c r="R33" s="1"/>
      <c r="S33" s="1"/>
      <c r="T33" s="1"/>
      <c r="U33" s="1"/>
      <c r="V33" s="1"/>
      <c r="W33" s="1"/>
      <c r="X33" s="1"/>
      <c r="Y33" s="1"/>
      <c r="Z33" s="1"/>
      <c r="AA33" s="1"/>
      <c r="AB33" s="1"/>
    </row>
    <row r="34" spans="1:28" ht="15" thickTop="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row>
    <row r="35" spans="1:28">
      <c r="A35" s="1"/>
      <c r="B35" s="1"/>
      <c r="C35" s="174" t="s">
        <v>22</v>
      </c>
      <c r="D35" s="31" t="s">
        <v>23</v>
      </c>
      <c r="E35" s="1"/>
      <c r="F35" s="1"/>
      <c r="G35" s="1"/>
      <c r="H35" s="1"/>
      <c r="I35" s="1"/>
      <c r="J35" s="1"/>
      <c r="K35" s="1"/>
      <c r="L35" s="1"/>
      <c r="M35" s="1"/>
      <c r="N35" s="1"/>
      <c r="O35" s="1"/>
      <c r="P35" s="1"/>
      <c r="Q35" s="1"/>
      <c r="R35" s="1"/>
      <c r="S35" s="1"/>
      <c r="T35" s="1"/>
      <c r="U35" s="1"/>
      <c r="V35" s="1"/>
      <c r="W35" s="1"/>
      <c r="X35" s="1"/>
      <c r="Y35" s="1"/>
      <c r="Z35" s="1"/>
      <c r="AA35" s="1"/>
      <c r="AB35" s="1"/>
    </row>
    <row r="36" spans="1:28">
      <c r="A36" s="1"/>
      <c r="B36" s="1"/>
      <c r="C36" s="79"/>
      <c r="D36" t="s">
        <v>24</v>
      </c>
      <c r="E36" s="1"/>
      <c r="F36" s="1"/>
      <c r="G36" s="1"/>
      <c r="H36" s="1"/>
      <c r="I36" s="1"/>
      <c r="J36" s="1"/>
      <c r="K36" s="1"/>
      <c r="L36" s="1"/>
      <c r="M36" s="1"/>
      <c r="N36" s="1"/>
      <c r="O36" s="1"/>
      <c r="P36" s="1"/>
      <c r="Q36" s="1"/>
      <c r="R36" s="1"/>
      <c r="S36" s="1"/>
      <c r="T36" s="1"/>
      <c r="U36" s="1"/>
      <c r="V36" s="1"/>
      <c r="W36" s="1"/>
      <c r="X36" s="1"/>
      <c r="Y36" s="1"/>
      <c r="Z36" s="1"/>
      <c r="AA36" s="1"/>
      <c r="AB36" s="1"/>
    </row>
    <row r="37" spans="1:28">
      <c r="A37" s="1"/>
      <c r="B37" s="1"/>
      <c r="C37" s="79"/>
      <c r="D37" s="1" t="s">
        <v>25</v>
      </c>
      <c r="E37" s="1"/>
      <c r="F37" s="1"/>
      <c r="G37" s="1"/>
      <c r="H37" s="1"/>
      <c r="I37" s="1"/>
      <c r="J37" s="1"/>
      <c r="K37" s="1"/>
      <c r="L37" s="1"/>
      <c r="M37" s="1"/>
      <c r="N37" s="1"/>
      <c r="O37" s="1"/>
      <c r="P37" s="1"/>
      <c r="Q37" s="1"/>
      <c r="R37" s="1"/>
      <c r="S37" s="1"/>
      <c r="T37" s="1"/>
      <c r="U37" s="1"/>
      <c r="V37" s="1"/>
      <c r="W37" s="1"/>
      <c r="X37" s="1"/>
      <c r="Y37" s="1"/>
      <c r="Z37" s="1"/>
      <c r="AA37" s="1"/>
      <c r="AB37" s="1"/>
    </row>
    <row r="38" spans="1:28">
      <c r="A38" s="1"/>
      <c r="B38" s="1"/>
      <c r="C38" s="79"/>
      <c r="D38" s="172" t="s">
        <v>26</v>
      </c>
      <c r="E38" s="173" t="s">
        <v>27</v>
      </c>
      <c r="F38" s="1"/>
      <c r="G38" s="1"/>
      <c r="H38" s="1"/>
      <c r="I38" s="1"/>
      <c r="J38" s="1"/>
      <c r="K38" s="1"/>
      <c r="L38" s="1"/>
      <c r="M38" s="1"/>
      <c r="N38" s="1"/>
      <c r="O38" s="1"/>
      <c r="P38" s="1"/>
      <c r="Q38" s="1"/>
      <c r="R38" s="1"/>
      <c r="S38" s="1"/>
      <c r="T38" s="1"/>
      <c r="U38" s="1"/>
      <c r="V38" s="1"/>
      <c r="W38" s="1"/>
      <c r="X38" s="1"/>
      <c r="Y38" s="1"/>
      <c r="Z38" s="1"/>
      <c r="AA38" s="1"/>
      <c r="AB38" s="1"/>
    </row>
    <row r="39" spans="1:28">
      <c r="A39" s="1"/>
      <c r="B39" s="1"/>
      <c r="C39" s="79"/>
      <c r="D39" s="1"/>
      <c r="E39" s="173" t="s">
        <v>28</v>
      </c>
      <c r="F39" s="1"/>
      <c r="G39" s="1"/>
      <c r="H39" s="1"/>
      <c r="I39" s="1"/>
      <c r="J39" s="1"/>
      <c r="K39" s="1"/>
      <c r="L39" s="1"/>
      <c r="M39" s="1"/>
      <c r="N39" s="1"/>
      <c r="O39" s="1"/>
      <c r="P39" s="1"/>
      <c r="Q39" s="1"/>
      <c r="R39" s="1"/>
      <c r="S39" s="1"/>
      <c r="T39" s="1"/>
      <c r="U39" s="1"/>
      <c r="V39" s="1"/>
      <c r="W39" s="1"/>
      <c r="X39" s="1"/>
      <c r="Y39" s="1"/>
      <c r="Z39" s="1"/>
      <c r="AA39" s="1"/>
      <c r="AB39" s="1"/>
    </row>
    <row r="40" spans="1:28">
      <c r="A40" s="1"/>
      <c r="B40" s="1"/>
      <c r="C40" s="79"/>
      <c r="D40" s="1"/>
      <c r="E40" s="173" t="s">
        <v>29</v>
      </c>
      <c r="F40" s="1"/>
      <c r="G40" s="1"/>
      <c r="H40" s="1"/>
      <c r="I40" s="1"/>
      <c r="J40" s="1"/>
      <c r="K40" s="1"/>
      <c r="L40" s="1"/>
      <c r="M40" s="1"/>
      <c r="N40" s="1"/>
      <c r="O40" s="1"/>
      <c r="P40" s="1"/>
      <c r="Q40" s="1"/>
      <c r="R40" s="1"/>
      <c r="S40" s="1"/>
      <c r="T40" s="1"/>
      <c r="U40" s="1"/>
      <c r="V40" s="1"/>
      <c r="W40" s="1"/>
      <c r="X40" s="1"/>
      <c r="Y40" s="1"/>
      <c r="Z40" s="1"/>
      <c r="AA40" s="1"/>
      <c r="AB40" s="1"/>
    </row>
    <row r="41" spans="1:28">
      <c r="A41" s="1"/>
      <c r="B41" s="1"/>
      <c r="C41" s="79"/>
      <c r="D41" s="1"/>
      <c r="E41" s="173" t="s">
        <v>30</v>
      </c>
      <c r="F41" s="1"/>
      <c r="G41" s="1"/>
      <c r="H41" s="1"/>
      <c r="I41" s="1"/>
      <c r="J41" s="1"/>
      <c r="K41" s="1"/>
      <c r="L41" s="1"/>
      <c r="M41" s="1"/>
      <c r="N41" s="1"/>
      <c r="O41" s="1"/>
      <c r="P41" s="1"/>
      <c r="Q41" s="1"/>
      <c r="R41" s="1"/>
      <c r="S41" s="1"/>
      <c r="T41" s="1"/>
      <c r="U41" s="1"/>
      <c r="V41" s="1"/>
      <c r="W41" s="1"/>
      <c r="X41" s="1"/>
      <c r="Y41" s="1"/>
      <c r="Z41" s="1"/>
      <c r="AA41" s="1"/>
      <c r="AB41" s="1"/>
    </row>
    <row r="42" spans="1:28">
      <c r="A42" s="1"/>
      <c r="B42" s="1"/>
      <c r="C42" s="79"/>
      <c r="D42" s="1"/>
      <c r="E42" s="171"/>
      <c r="F42" s="1"/>
      <c r="G42" s="1"/>
      <c r="H42" s="1"/>
      <c r="I42" s="1"/>
      <c r="J42" s="1"/>
      <c r="K42" s="1"/>
      <c r="L42" s="1"/>
      <c r="M42" s="1"/>
      <c r="N42" s="1"/>
      <c r="O42" s="1"/>
      <c r="P42" s="1"/>
      <c r="Q42" s="1"/>
      <c r="R42" s="1"/>
      <c r="S42" s="1"/>
      <c r="T42" s="1"/>
      <c r="U42" s="1"/>
      <c r="V42" s="1"/>
      <c r="W42" s="1"/>
      <c r="X42" s="1"/>
      <c r="Y42" s="1"/>
      <c r="Z42" s="1"/>
      <c r="AA42" s="1"/>
      <c r="AB42" s="1"/>
    </row>
    <row r="43" spans="1:28" ht="34.9" customHeight="1">
      <c r="A43" s="1"/>
      <c r="B43" s="1"/>
      <c r="C43" s="175" t="s">
        <v>31</v>
      </c>
      <c r="D43" s="312" t="s">
        <v>32</v>
      </c>
      <c r="E43" s="312"/>
      <c r="F43" s="312"/>
      <c r="G43" s="312"/>
      <c r="H43" s="312"/>
      <c r="I43" s="312"/>
      <c r="J43" s="312"/>
      <c r="K43" s="312"/>
      <c r="L43" s="312"/>
      <c r="M43" s="312"/>
      <c r="N43" s="312"/>
      <c r="O43" s="312"/>
      <c r="P43" s="312"/>
      <c r="Q43" s="312"/>
      <c r="R43" s="312"/>
      <c r="S43" s="312"/>
      <c r="T43" s="1"/>
      <c r="U43" s="1"/>
      <c r="V43" s="1"/>
      <c r="W43" s="1"/>
      <c r="X43" s="1"/>
      <c r="Y43" s="1"/>
      <c r="Z43" s="1"/>
      <c r="AA43" s="1"/>
      <c r="AB43" s="1"/>
    </row>
    <row r="44" spans="1:2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row>
    <row r="45" spans="1:28">
      <c r="A45" s="1"/>
      <c r="B45" s="1"/>
      <c r="C45" s="176" t="s">
        <v>33</v>
      </c>
      <c r="D45" s="1" t="s">
        <v>1271</v>
      </c>
      <c r="E45" s="1"/>
      <c r="F45" s="1"/>
      <c r="G45" s="1"/>
      <c r="H45" s="1"/>
      <c r="I45" s="1"/>
      <c r="J45" s="1"/>
      <c r="K45" s="1"/>
      <c r="L45" s="1"/>
      <c r="M45" s="1"/>
      <c r="N45" s="1"/>
      <c r="O45" s="1"/>
      <c r="P45" s="1"/>
      <c r="Q45" s="1"/>
      <c r="R45" s="1"/>
      <c r="S45" s="1"/>
      <c r="T45" s="1"/>
      <c r="U45" s="1"/>
      <c r="V45" s="1"/>
      <c r="W45" s="1"/>
      <c r="X45" s="1"/>
      <c r="Y45" s="1"/>
      <c r="Z45" s="1"/>
      <c r="AA45" s="1"/>
      <c r="AB45" s="1"/>
    </row>
    <row r="46" spans="1:28">
      <c r="A46" s="1"/>
      <c r="B46" s="1"/>
      <c r="C46" s="1"/>
      <c r="D46" s="172" t="s">
        <v>26</v>
      </c>
      <c r="E46" s="173" t="s">
        <v>34</v>
      </c>
      <c r="F46" s="1"/>
      <c r="G46" s="1"/>
      <c r="H46" s="1"/>
      <c r="I46" s="1"/>
      <c r="J46" s="1"/>
      <c r="K46" s="1"/>
      <c r="L46" s="1"/>
      <c r="M46" s="1"/>
      <c r="N46" s="1"/>
      <c r="O46" s="1"/>
      <c r="P46" s="1"/>
      <c r="Q46" s="1"/>
      <c r="R46" s="1"/>
      <c r="S46" s="1"/>
      <c r="T46" s="1"/>
      <c r="U46" s="1"/>
      <c r="V46" s="1"/>
      <c r="W46" s="1"/>
      <c r="X46" s="1"/>
      <c r="Y46" s="1"/>
      <c r="Z46" s="1"/>
      <c r="AA46" s="1"/>
      <c r="AB46" s="1"/>
    </row>
    <row r="47" spans="1:28">
      <c r="A47" s="1"/>
      <c r="B47" s="1"/>
      <c r="C47" s="1"/>
      <c r="D47" s="1"/>
      <c r="E47" s="173" t="s">
        <v>35</v>
      </c>
      <c r="F47" s="1"/>
      <c r="G47" s="1"/>
      <c r="H47" s="1"/>
      <c r="I47" s="1"/>
      <c r="J47" s="1"/>
      <c r="K47" s="1"/>
      <c r="L47" s="1"/>
      <c r="M47" s="1"/>
      <c r="N47" s="1"/>
      <c r="O47" s="1"/>
      <c r="P47" s="1"/>
      <c r="Q47" s="1"/>
      <c r="R47" s="1"/>
      <c r="S47" s="1"/>
      <c r="T47" s="1"/>
      <c r="U47" s="1"/>
      <c r="V47" s="1"/>
      <c r="W47" s="1"/>
      <c r="X47" s="1"/>
      <c r="Y47" s="1"/>
      <c r="Z47" s="1"/>
      <c r="AA47" s="1"/>
      <c r="AB47" s="1"/>
    </row>
    <row r="48" spans="1:28">
      <c r="A48" s="1"/>
      <c r="B48" s="1"/>
      <c r="D48" s="1"/>
      <c r="E48" s="1"/>
      <c r="F48" s="1"/>
      <c r="G48" s="1"/>
      <c r="H48" s="1"/>
      <c r="I48" s="1"/>
      <c r="J48" s="1"/>
      <c r="K48" s="1"/>
      <c r="L48" s="1"/>
      <c r="M48" s="1"/>
      <c r="N48" s="1"/>
      <c r="O48" s="1"/>
      <c r="P48" s="1"/>
      <c r="Q48" s="1"/>
      <c r="R48" s="1"/>
      <c r="S48" s="1"/>
      <c r="T48" s="1"/>
      <c r="U48" s="1"/>
      <c r="V48" s="1"/>
      <c r="W48" s="1"/>
      <c r="X48" s="1"/>
      <c r="Y48" s="1"/>
      <c r="Z48" s="1"/>
      <c r="AA48" s="1"/>
      <c r="AB48" s="1"/>
    </row>
    <row r="49" spans="1:28" ht="14.5" customHeight="1">
      <c r="A49" s="1"/>
      <c r="B49" s="27"/>
      <c r="C49" s="206" t="s">
        <v>36</v>
      </c>
      <c r="D49" s="177" t="s">
        <v>37</v>
      </c>
      <c r="E49" s="202"/>
      <c r="F49" s="202"/>
      <c r="G49" s="27"/>
      <c r="H49" s="27"/>
      <c r="I49" s="27"/>
      <c r="J49" s="27"/>
      <c r="K49" s="27"/>
      <c r="L49" s="27"/>
      <c r="M49" s="27"/>
      <c r="N49" s="27"/>
      <c r="O49" s="27"/>
      <c r="P49" s="27"/>
      <c r="Q49" s="27"/>
      <c r="R49" s="27"/>
      <c r="S49" s="27"/>
      <c r="T49" s="27"/>
      <c r="U49" s="27"/>
      <c r="V49" s="27"/>
      <c r="W49" s="27"/>
      <c r="X49" s="27"/>
      <c r="Y49" s="1"/>
      <c r="Z49" s="1"/>
      <c r="AA49" s="1"/>
      <c r="AB49" s="1"/>
    </row>
    <row r="50" spans="1:28">
      <c r="A50" s="1"/>
      <c r="B50" s="27"/>
      <c r="C50" s="27"/>
      <c r="D50" s="178" t="s">
        <v>38</v>
      </c>
      <c r="E50" s="203"/>
      <c r="F50" s="203"/>
      <c r="G50" s="27"/>
      <c r="H50" s="27"/>
      <c r="I50" s="27"/>
      <c r="J50" s="27"/>
      <c r="K50" s="27"/>
      <c r="L50" s="27"/>
      <c r="M50" s="27"/>
      <c r="N50" s="27"/>
      <c r="O50" s="27"/>
      <c r="P50" s="27"/>
      <c r="Q50" s="27"/>
      <c r="R50" s="27"/>
      <c r="S50" s="27"/>
      <c r="T50" s="27"/>
      <c r="U50" s="27"/>
      <c r="V50" s="27"/>
      <c r="W50" s="27"/>
      <c r="X50" s="27"/>
      <c r="Y50" s="1"/>
      <c r="Z50" s="1"/>
      <c r="AA50" s="1"/>
      <c r="AB50" s="1"/>
    </row>
    <row r="51" spans="1:28" ht="14.5" customHeight="1">
      <c r="A51" s="1"/>
      <c r="B51" s="27"/>
      <c r="C51" s="27"/>
      <c r="D51" s="172" t="s">
        <v>26</v>
      </c>
      <c r="E51" s="179" t="s">
        <v>39</v>
      </c>
      <c r="F51" s="203"/>
      <c r="G51" s="27"/>
      <c r="H51" s="27"/>
      <c r="I51" s="27"/>
      <c r="J51" s="27"/>
      <c r="K51" s="27"/>
      <c r="L51" s="27"/>
      <c r="M51" s="27"/>
      <c r="N51" s="27"/>
      <c r="O51" s="27"/>
      <c r="P51" s="27"/>
      <c r="Q51" s="27"/>
      <c r="R51" s="27"/>
      <c r="S51" s="27"/>
      <c r="T51" s="27"/>
      <c r="U51" s="27"/>
      <c r="V51" s="27"/>
      <c r="W51" s="27"/>
      <c r="X51" s="27"/>
      <c r="Y51" s="1"/>
      <c r="Z51" s="1"/>
      <c r="AA51" s="1"/>
      <c r="AB51" s="1"/>
    </row>
    <row r="52" spans="1:28" ht="14.5" customHeight="1">
      <c r="A52" s="1"/>
      <c r="B52" s="27"/>
      <c r="C52" s="27"/>
      <c r="D52" s="203"/>
      <c r="E52" s="180" t="s">
        <v>40</v>
      </c>
      <c r="F52" s="203"/>
      <c r="G52" s="27"/>
      <c r="H52" s="27"/>
      <c r="I52" s="27"/>
      <c r="J52" s="27"/>
      <c r="K52" s="27"/>
      <c r="L52" s="27"/>
      <c r="M52" s="27"/>
      <c r="N52" s="27"/>
      <c r="O52" s="27"/>
      <c r="P52" s="27"/>
      <c r="Q52" s="27"/>
      <c r="R52" s="27"/>
      <c r="S52" s="27"/>
      <c r="T52" s="27"/>
      <c r="U52" s="27"/>
      <c r="V52" s="27"/>
      <c r="W52" s="27"/>
      <c r="X52" s="27"/>
      <c r="Y52" s="1"/>
      <c r="Z52" s="1"/>
      <c r="AA52" s="1"/>
      <c r="AB52" s="1"/>
    </row>
    <row r="53" spans="1:28" ht="14.5" customHeight="1">
      <c r="A53" s="1"/>
      <c r="B53" s="27"/>
      <c r="C53" s="182"/>
      <c r="D53" s="183"/>
      <c r="E53" s="204" t="s">
        <v>41</v>
      </c>
      <c r="F53" s="183"/>
      <c r="G53" s="182"/>
      <c r="H53" s="182"/>
      <c r="I53" s="182"/>
      <c r="J53" s="182"/>
      <c r="K53" s="182"/>
      <c r="L53" s="182"/>
      <c r="M53" s="182"/>
      <c r="N53" s="182"/>
      <c r="O53" s="182"/>
      <c r="P53" s="182"/>
      <c r="Q53" s="182"/>
      <c r="R53" s="182"/>
      <c r="S53" s="182"/>
      <c r="T53" s="27"/>
      <c r="U53" s="27"/>
      <c r="V53" s="27"/>
      <c r="W53" s="27"/>
      <c r="X53" s="27"/>
      <c r="Y53" s="1"/>
      <c r="Z53" s="1"/>
      <c r="AA53" s="1"/>
      <c r="AB53" s="1"/>
    </row>
    <row r="54" spans="1:28">
      <c r="A54" s="1"/>
      <c r="B54" s="1"/>
      <c r="C54" s="181"/>
      <c r="D54" s="181"/>
      <c r="E54" s="181"/>
      <c r="F54" s="181"/>
      <c r="G54" s="181"/>
      <c r="H54" s="181"/>
      <c r="I54" s="181"/>
      <c r="J54" s="181"/>
      <c r="K54" s="181"/>
      <c r="L54" s="181"/>
      <c r="M54" s="181"/>
      <c r="N54" s="181"/>
      <c r="O54" s="181"/>
      <c r="P54" s="181"/>
      <c r="Q54" s="181"/>
      <c r="R54" s="181"/>
      <c r="S54" s="181"/>
      <c r="T54" s="1"/>
      <c r="U54" s="1"/>
      <c r="V54" s="1"/>
      <c r="W54" s="1"/>
      <c r="X54" s="1"/>
      <c r="Y54" s="1"/>
      <c r="Z54" s="1"/>
      <c r="AA54" s="1"/>
      <c r="AB54" s="1"/>
    </row>
    <row r="55" spans="1:28">
      <c r="A55" s="1"/>
      <c r="B55" s="205"/>
      <c r="C55" s="207" t="s">
        <v>42</v>
      </c>
      <c r="D55" s="1" t="s">
        <v>43</v>
      </c>
      <c r="E55" s="181"/>
      <c r="F55" s="181"/>
      <c r="G55" s="181"/>
      <c r="H55" s="181"/>
      <c r="I55" s="181"/>
      <c r="J55" s="181"/>
      <c r="K55" s="181"/>
      <c r="L55" s="181"/>
      <c r="M55" s="181"/>
      <c r="N55" s="181"/>
      <c r="O55" s="181"/>
      <c r="P55" s="181"/>
      <c r="Q55" s="181"/>
      <c r="R55" s="181"/>
      <c r="S55" s="181"/>
      <c r="T55" s="1"/>
      <c r="U55" s="1"/>
      <c r="V55" s="1"/>
      <c r="W55" s="1"/>
      <c r="X55" s="1"/>
      <c r="Y55" s="1"/>
      <c r="Z55" s="1"/>
      <c r="AA55" s="1"/>
      <c r="AB55" s="1"/>
    </row>
    <row r="56" spans="1:28">
      <c r="A56" s="1"/>
      <c r="B56" s="1"/>
      <c r="C56" s="181"/>
      <c r="D56" s="172" t="s">
        <v>26</v>
      </c>
      <c r="E56" s="179" t="s">
        <v>44</v>
      </c>
      <c r="F56" s="181"/>
      <c r="G56" s="181"/>
      <c r="H56" s="181"/>
      <c r="I56" s="181"/>
      <c r="J56" s="181"/>
      <c r="K56" s="181"/>
      <c r="L56" s="181"/>
      <c r="M56" s="181"/>
      <c r="N56" s="181"/>
      <c r="O56" s="181"/>
      <c r="P56" s="181"/>
      <c r="Q56" s="181"/>
      <c r="R56" s="181"/>
      <c r="S56" s="181"/>
      <c r="T56" s="1"/>
      <c r="U56" s="1"/>
      <c r="V56" s="1"/>
      <c r="W56" s="1"/>
      <c r="X56" s="1"/>
      <c r="Y56" s="1"/>
      <c r="Z56" s="1"/>
      <c r="AA56" s="1"/>
      <c r="AB56" s="1"/>
    </row>
    <row r="57" spans="1:28">
      <c r="A57" s="1"/>
      <c r="B57" s="1"/>
      <c r="C57" s="181"/>
      <c r="D57" s="181"/>
      <c r="E57" s="179" t="s">
        <v>45</v>
      </c>
      <c r="F57" s="181"/>
      <c r="G57" s="181"/>
      <c r="H57" s="181"/>
      <c r="I57" s="181"/>
      <c r="J57" s="181"/>
      <c r="K57" s="181"/>
      <c r="L57" s="181"/>
      <c r="M57" s="181"/>
      <c r="N57" s="181"/>
      <c r="O57" s="181"/>
      <c r="P57" s="181"/>
      <c r="Q57" s="181"/>
      <c r="R57" s="181"/>
      <c r="S57" s="181"/>
      <c r="T57" s="1"/>
      <c r="U57" s="1"/>
      <c r="V57" s="1"/>
      <c r="W57" s="1"/>
      <c r="X57" s="1"/>
      <c r="Y57" s="1"/>
      <c r="Z57" s="1"/>
      <c r="AA57" s="1"/>
      <c r="AB57" s="1"/>
    </row>
    <row r="58" spans="1:28">
      <c r="A58" s="1"/>
      <c r="B58" s="1"/>
      <c r="C58" s="181"/>
      <c r="D58" s="184"/>
      <c r="E58" s="184"/>
      <c r="F58" s="184"/>
      <c r="G58" s="181"/>
      <c r="H58" s="181"/>
      <c r="I58" s="181"/>
      <c r="J58" s="181"/>
      <c r="K58" s="181"/>
      <c r="L58" s="181"/>
      <c r="M58" s="181"/>
      <c r="N58" s="181"/>
      <c r="O58" s="181"/>
      <c r="P58" s="181"/>
      <c r="Q58" s="181"/>
      <c r="R58" s="181"/>
      <c r="S58" s="181"/>
      <c r="T58" s="1"/>
      <c r="U58" s="1"/>
      <c r="V58" s="1"/>
      <c r="W58" s="1"/>
      <c r="X58" s="1"/>
      <c r="Y58" s="1"/>
      <c r="Z58" s="1"/>
      <c r="AA58" s="1"/>
      <c r="AB58" s="1"/>
    </row>
    <row r="59" spans="1:28">
      <c r="A59" s="1"/>
      <c r="B59" s="1"/>
      <c r="C59" s="1"/>
      <c r="D59" s="29"/>
      <c r="E59" s="29"/>
      <c r="F59" s="29"/>
      <c r="G59" s="1"/>
      <c r="H59" s="1"/>
      <c r="I59" s="1"/>
      <c r="J59" s="1"/>
      <c r="K59" s="1"/>
      <c r="L59" s="1"/>
      <c r="M59" s="1"/>
      <c r="N59" s="1"/>
      <c r="O59" s="1"/>
      <c r="P59" s="1"/>
      <c r="Q59" s="1"/>
      <c r="R59" s="1"/>
      <c r="S59" s="1"/>
      <c r="T59" s="1"/>
      <c r="U59" s="1"/>
      <c r="V59" s="1"/>
      <c r="W59" s="1"/>
      <c r="X59" s="1"/>
      <c r="Y59" s="1"/>
      <c r="Z59" s="1"/>
      <c r="AA59" s="1"/>
      <c r="AB59" s="1"/>
    </row>
    <row r="60" spans="1:28">
      <c r="A60" s="1"/>
      <c r="B60" s="1"/>
      <c r="C60" s="1"/>
      <c r="D60" s="29"/>
      <c r="E60" s="29"/>
      <c r="F60" s="29"/>
      <c r="G60" s="1"/>
      <c r="H60" s="1"/>
      <c r="I60" s="1"/>
      <c r="J60" s="1"/>
      <c r="K60" s="1"/>
      <c r="L60" s="1"/>
      <c r="M60" s="1"/>
      <c r="N60" s="1"/>
      <c r="O60" s="1"/>
      <c r="P60" s="1"/>
      <c r="Q60" s="1"/>
      <c r="R60" s="1"/>
      <c r="S60" s="1"/>
      <c r="T60" s="1"/>
      <c r="U60" s="1"/>
      <c r="V60" s="1"/>
      <c r="W60" s="1"/>
      <c r="X60" s="1"/>
      <c r="Y60" s="1"/>
      <c r="Z60" s="1"/>
      <c r="AA60" s="1"/>
      <c r="AB60" s="1"/>
    </row>
    <row r="61" spans="1:28">
      <c r="A61" s="1"/>
      <c r="B61" s="1"/>
      <c r="C61" s="1"/>
      <c r="D61" s="27"/>
      <c r="E61" s="29"/>
      <c r="F61" s="29"/>
      <c r="G61" s="1"/>
      <c r="H61" s="1"/>
      <c r="I61" s="1"/>
      <c r="J61" s="1"/>
      <c r="K61" s="1"/>
      <c r="L61" s="1"/>
      <c r="M61" s="1"/>
      <c r="N61" s="1"/>
      <c r="O61" s="1"/>
      <c r="P61" s="1"/>
      <c r="Q61" s="1"/>
      <c r="R61" s="1"/>
      <c r="S61" s="1"/>
      <c r="T61" s="1"/>
      <c r="U61" s="1"/>
      <c r="V61" s="1"/>
      <c r="W61" s="1"/>
      <c r="X61" s="1"/>
      <c r="Y61" s="1"/>
      <c r="Z61" s="1"/>
      <c r="AA61" s="1"/>
      <c r="AB61" s="1"/>
    </row>
    <row r="62" spans="1:28">
      <c r="A62" s="1"/>
      <c r="B62" s="1"/>
      <c r="C62" s="1"/>
      <c r="D62" s="30"/>
      <c r="E62" s="29"/>
      <c r="F62" s="29"/>
      <c r="G62" s="1"/>
      <c r="H62" s="1"/>
      <c r="I62" s="1"/>
      <c r="J62" s="1"/>
      <c r="K62" s="1"/>
      <c r="L62" s="1"/>
      <c r="M62" s="1"/>
      <c r="N62" s="1"/>
      <c r="O62" s="1"/>
      <c r="P62" s="1"/>
      <c r="Q62" s="1"/>
      <c r="R62" s="1"/>
      <c r="S62" s="1"/>
      <c r="T62" s="1"/>
      <c r="U62" s="1"/>
      <c r="V62" s="1"/>
      <c r="W62" s="1"/>
      <c r="X62" s="1"/>
      <c r="Y62" s="1"/>
      <c r="Z62" s="1"/>
      <c r="AA62" s="1"/>
      <c r="AB62" s="1"/>
    </row>
    <row r="63" spans="1:28">
      <c r="A63" s="1"/>
      <c r="B63" s="1"/>
      <c r="C63" s="1"/>
      <c r="D63" s="31"/>
      <c r="E63" s="29"/>
      <c r="F63" s="29"/>
      <c r="G63" s="1"/>
      <c r="H63" s="1"/>
      <c r="I63" s="1"/>
      <c r="J63" s="1"/>
      <c r="K63" s="1"/>
      <c r="L63" s="1"/>
      <c r="M63" s="1"/>
      <c r="N63" s="1"/>
      <c r="O63" s="1"/>
      <c r="P63" s="1"/>
      <c r="Q63" s="1"/>
      <c r="R63" s="1"/>
      <c r="S63" s="1"/>
      <c r="T63" s="1"/>
      <c r="U63" s="1"/>
      <c r="V63" s="1"/>
      <c r="W63" s="1"/>
      <c r="X63" s="1"/>
      <c r="Y63" s="1"/>
      <c r="Z63" s="1"/>
      <c r="AA63" s="1"/>
      <c r="AB63" s="1"/>
    </row>
    <row r="64" spans="1:28">
      <c r="A64" s="1"/>
      <c r="B64" s="1"/>
      <c r="C64" s="1"/>
      <c r="D64" s="30"/>
      <c r="E64" s="29"/>
      <c r="F64" s="29"/>
      <c r="G64" s="1"/>
      <c r="H64" s="1"/>
      <c r="I64" s="1"/>
      <c r="J64" s="1"/>
      <c r="K64" s="1"/>
      <c r="L64" s="1"/>
      <c r="M64" s="1"/>
      <c r="N64" s="1"/>
      <c r="O64" s="1"/>
      <c r="P64" s="1"/>
      <c r="Q64" s="1"/>
      <c r="R64" s="1"/>
      <c r="S64" s="1"/>
      <c r="T64" s="1"/>
      <c r="U64" s="1"/>
      <c r="V64" s="1"/>
      <c r="W64" s="1"/>
      <c r="X64" s="1"/>
      <c r="Y64" s="1"/>
      <c r="Z64" s="1"/>
      <c r="AA64" s="1"/>
      <c r="AB64" s="1"/>
    </row>
    <row r="65" spans="1:28">
      <c r="A65" s="1"/>
      <c r="B65" s="1"/>
      <c r="C65" s="1"/>
      <c r="D65" s="30"/>
      <c r="E65" s="29"/>
      <c r="F65" s="29"/>
      <c r="G65" s="1"/>
      <c r="H65" s="1"/>
      <c r="I65" s="1"/>
      <c r="J65" s="1"/>
      <c r="K65" s="1"/>
      <c r="L65" s="1"/>
      <c r="M65" s="1"/>
      <c r="N65" s="1"/>
      <c r="O65" s="1"/>
      <c r="P65" s="1"/>
      <c r="Q65" s="1"/>
      <c r="R65" s="1"/>
      <c r="S65" s="1"/>
      <c r="T65" s="1"/>
      <c r="U65" s="1"/>
      <c r="V65" s="1"/>
      <c r="W65" s="1"/>
      <c r="X65" s="1"/>
      <c r="Y65" s="1"/>
      <c r="Z65" s="1"/>
      <c r="AA65" s="1"/>
      <c r="AB65" s="1"/>
    </row>
    <row r="66" spans="1:28">
      <c r="A66" s="1"/>
      <c r="B66" s="1"/>
      <c r="C66" s="1"/>
      <c r="D66" s="30"/>
      <c r="E66" s="29"/>
      <c r="F66" s="29"/>
      <c r="G66" s="1"/>
      <c r="H66" s="1"/>
      <c r="I66" s="1"/>
      <c r="J66" s="1"/>
      <c r="K66" s="1"/>
      <c r="L66" s="1"/>
      <c r="M66" s="1"/>
      <c r="N66" s="1"/>
      <c r="O66" s="1"/>
      <c r="P66" s="1"/>
      <c r="Q66" s="1"/>
      <c r="R66" s="1"/>
      <c r="S66" s="1"/>
      <c r="T66" s="1"/>
      <c r="U66" s="1"/>
      <c r="V66" s="1"/>
      <c r="W66" s="1"/>
      <c r="X66" s="1"/>
      <c r="Y66" s="1"/>
      <c r="Z66" s="1"/>
      <c r="AA66" s="1"/>
      <c r="AB66" s="1"/>
    </row>
    <row r="67" spans="1:28">
      <c r="A67" s="1"/>
      <c r="B67" s="1"/>
      <c r="C67" s="1"/>
      <c r="D67" s="1"/>
      <c r="E67" s="1"/>
      <c r="F67" s="1"/>
      <c r="G67" s="1"/>
      <c r="H67" s="1"/>
      <c r="I67" s="1"/>
      <c r="J67" s="1"/>
      <c r="K67" s="1"/>
      <c r="L67" s="1"/>
      <c r="M67" s="1"/>
      <c r="N67" s="1"/>
      <c r="O67" s="1"/>
      <c r="P67" s="1"/>
      <c r="Q67" s="1"/>
      <c r="R67" s="1"/>
      <c r="S67" s="1"/>
      <c r="T67" s="1"/>
      <c r="U67" s="1"/>
    </row>
    <row r="68" spans="1:28">
      <c r="A68" s="1"/>
      <c r="B68" s="1"/>
      <c r="C68" s="1"/>
      <c r="D68" s="1"/>
      <c r="E68" s="1"/>
      <c r="F68" s="1"/>
      <c r="G68" s="1"/>
      <c r="H68" s="1"/>
      <c r="I68" s="1"/>
      <c r="J68" s="1"/>
      <c r="K68" s="1"/>
      <c r="L68" s="1"/>
      <c r="M68" s="1"/>
      <c r="N68" s="1"/>
      <c r="O68" s="1"/>
      <c r="P68" s="1"/>
      <c r="Q68" s="1"/>
      <c r="R68" s="1"/>
      <c r="S68" s="1"/>
      <c r="T68" s="1"/>
      <c r="U68" s="1"/>
    </row>
    <row r="69" spans="1:28">
      <c r="A69" s="1"/>
      <c r="B69" s="1"/>
      <c r="C69" s="1"/>
      <c r="D69" s="1"/>
      <c r="E69" s="1"/>
      <c r="F69" s="1"/>
      <c r="G69" s="1"/>
      <c r="H69" s="1"/>
      <c r="I69" s="1"/>
      <c r="J69" s="1"/>
      <c r="K69" s="1"/>
      <c r="L69" s="1"/>
      <c r="M69" s="1"/>
      <c r="N69" s="1"/>
      <c r="O69" s="1"/>
      <c r="P69" s="1"/>
      <c r="Q69" s="1"/>
      <c r="R69" s="1"/>
      <c r="S69" s="1"/>
      <c r="T69" s="1"/>
      <c r="U69" s="1"/>
    </row>
  </sheetData>
  <mergeCells count="9">
    <mergeCell ref="R29:S29"/>
    <mergeCell ref="R31:S31"/>
    <mergeCell ref="R30:S30"/>
    <mergeCell ref="D43:S43"/>
    <mergeCell ref="P11:P21"/>
    <mergeCell ref="S12:S21"/>
    <mergeCell ref="R26:S26"/>
    <mergeCell ref="R27:S27"/>
    <mergeCell ref="R28:S28"/>
  </mergeCells>
  <conditionalFormatting sqref="P7:P10">
    <cfRule type="containsText" dxfId="22" priority="1" operator="containsText" text="Not Scored">
      <formula>NOT(ISERROR(SEARCH("Not Scored",P7)))</formula>
    </cfRule>
    <cfRule type="containsText" dxfId="21" priority="2" operator="containsText" text="Advanced">
      <formula>NOT(ISERROR(SEARCH("Advanced",P7)))</formula>
    </cfRule>
    <cfRule type="containsText" dxfId="20" priority="3" operator="containsText" text="Comprehensive">
      <formula>NOT(ISERROR(SEARCH("Comprehensive",P7)))</formula>
    </cfRule>
    <cfRule type="containsText" dxfId="19" priority="4" operator="containsText" text="Substantial">
      <formula>NOT(ISERROR(SEARCH("Substantial",P7)))</formula>
    </cfRule>
    <cfRule type="containsText" dxfId="18" priority="5" operator="containsText" text="Limited">
      <formula>NOT(ISERROR(SEARCH("Limited",P7)))</formula>
    </cfRule>
    <cfRule type="containsText" dxfId="17" priority="6" operator="containsText" text="Less than Basic">
      <formula>NOT(ISERROR(SEARCH("Less than Basic",P7)))</formula>
    </cfRule>
  </conditionalFormatting>
  <dataValidations count="1">
    <dataValidation allowBlank="1" showInputMessage="1" showErrorMessage="1" prompt="Provide info here" sqref="R26:R29 R31" xr:uid="{EA7F58A3-7899-4A31-BC57-2FE90B9A888A}"/>
  </dataValidations>
  <pageMargins left="0.25" right="0.25" top="0.75" bottom="0.75" header="0.3" footer="0.3"/>
  <pageSetup paperSize="9" scale="59"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from drop-down" xr:uid="{87ADC7EF-1BD1-490B-B351-557ED4C4AB42}">
          <x14:formula1>
            <xm:f>'UN Member States (TAGS)'!$A$2:$A$249</xm:f>
          </x14:formula1>
          <xm:sqref>Q6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EB4ED-FDDF-48E2-BEF2-668E92AD4FD3}">
  <sheetPr>
    <tabColor theme="4"/>
    <pageSetUpPr fitToPage="1"/>
  </sheetPr>
  <dimension ref="A1:E43"/>
  <sheetViews>
    <sheetView zoomScaleNormal="100" workbookViewId="0">
      <selection activeCell="C10" sqref="C10"/>
    </sheetView>
  </sheetViews>
  <sheetFormatPr defaultRowHeight="14.5"/>
  <cols>
    <col min="1" max="1" width="23" customWidth="1"/>
    <col min="2" max="2" width="30.7265625" customWidth="1"/>
    <col min="3" max="3" width="26.7265625" customWidth="1"/>
    <col min="4" max="4" width="89.26953125" customWidth="1"/>
    <col min="5" max="5" width="89.81640625" customWidth="1"/>
  </cols>
  <sheetData>
    <row r="1" spans="1:5" ht="18.5">
      <c r="A1" s="68" t="s">
        <v>46</v>
      </c>
      <c r="B1" s="67"/>
      <c r="C1" s="67"/>
      <c r="D1" s="67"/>
      <c r="E1" s="67"/>
    </row>
    <row r="2" spans="1:5">
      <c r="A2" s="5" t="s">
        <v>47</v>
      </c>
      <c r="B2" s="60" t="s">
        <v>48</v>
      </c>
      <c r="C2" s="1"/>
      <c r="D2" s="1"/>
      <c r="E2" s="1"/>
    </row>
    <row r="3" spans="1:5" ht="16">
      <c r="A3" s="5" t="s">
        <v>49</v>
      </c>
      <c r="B3" s="61" t="s">
        <v>50</v>
      </c>
      <c r="C3" s="1"/>
      <c r="D3" s="1"/>
      <c r="E3" s="1"/>
    </row>
    <row r="4" spans="1:5">
      <c r="A4" s="1"/>
      <c r="B4" s="1"/>
      <c r="C4" s="1"/>
      <c r="D4" s="1"/>
      <c r="E4" s="1"/>
    </row>
    <row r="5" spans="1:5" ht="16.5" thickBot="1">
      <c r="A5" s="62" t="s">
        <v>51</v>
      </c>
      <c r="B5" s="2" t="s">
        <v>52</v>
      </c>
      <c r="C5" s="3"/>
      <c r="D5" s="3"/>
      <c r="E5" s="3"/>
    </row>
    <row r="6" spans="1:5" ht="17" thickTop="1" thickBot="1">
      <c r="A6" s="63" t="s">
        <v>53</v>
      </c>
      <c r="B6" s="64" t="s">
        <v>54</v>
      </c>
      <c r="C6" s="65"/>
      <c r="D6" s="65"/>
      <c r="E6" s="65"/>
    </row>
    <row r="7" spans="1:5" ht="16.5" thickTop="1">
      <c r="A7" s="4"/>
      <c r="B7" s="7"/>
      <c r="C7" s="1"/>
      <c r="D7" s="1"/>
      <c r="E7" s="1"/>
    </row>
    <row r="8" spans="1:5">
      <c r="A8" s="9" t="s">
        <v>55</v>
      </c>
      <c r="B8" s="8" t="s">
        <v>56</v>
      </c>
      <c r="C8" s="10" t="s">
        <v>57</v>
      </c>
      <c r="D8" s="10" t="s">
        <v>58</v>
      </c>
      <c r="E8" s="8" t="s">
        <v>59</v>
      </c>
    </row>
    <row r="9" spans="1:5" ht="220.15" customHeight="1">
      <c r="A9" s="75">
        <v>1.1000000000000001</v>
      </c>
      <c r="B9" s="76" t="s">
        <v>60</v>
      </c>
      <c r="C9" s="35" t="s">
        <v>61</v>
      </c>
      <c r="D9" s="80" t="str" cm="1">
        <f t="array" ref="D9">INDEX(Crit_Tab!F2:F31,MATCH(1,(Table1[[#This Row],[Code]]=Crit_Tab!A2:A31)*(Table1[[#This Row],[SELECT RATING]]=Crit_Tab!E2:E31),0))</f>
        <v>- Disaster tracking systems (DTS) established
- No standard procedure for data collection
- No standard methodologies for L&amp;D assessment
- No formally agreed definitions / taxonomies
- Workplans and SOPs being developed</v>
      </c>
      <c r="E9" s="36" t="s">
        <v>62</v>
      </c>
    </row>
    <row r="10" spans="1:5" ht="220.15" customHeight="1">
      <c r="A10" s="75">
        <v>1.2</v>
      </c>
      <c r="B10" s="76" t="s">
        <v>63</v>
      </c>
      <c r="C10" s="35" t="s">
        <v>61</v>
      </c>
      <c r="D10" s="80" t="str" cm="1">
        <f t="array" ref="D10">INDEX(Crit_Tab!F3:F32,MATCH(1,(Table1[[#This Row],[Code]]=Crit_Tab!A3:A32)*(Table1[[#This Row],[SELECT RATING]]=Crit_Tab!E3:E32),0))</f>
        <v>- Ad-hoc or pilot efforts exist to collect and analyze risk data, but they lack structure or consistency.
- Risk and impact data collection is sporadic and uncoordinated, with limited application in risk assessments.
- SOPs are drafted but not finalized, adopted, or consistently followed.
- Existing procedures are informal, with no standardization across teams or departments.
- Basic tools or software may be used, but they are insufficient for meaningful analysis or risk assessment.
- Limited expertise among personnel, with minimal training available for risk data, analytics, and assessment methodologies.
- Financial resources are one-time or project-specific, with no sustainable funding model.
- Data formats are inconsistent and not interoperable with other systems, limiting effective data sharing and assessment.
- Analytics and assessments are basic, often manual, providing minimal insights for risk-informed decision-making.
- Scientific or structured methodologies dominate, with no incorporation of innovative, cross-disciplinary, or risk assessment approaches.</v>
      </c>
      <c r="E10" s="36"/>
    </row>
    <row r="11" spans="1:5" ht="220.15" customHeight="1">
      <c r="A11" s="75">
        <v>1.3</v>
      </c>
      <c r="B11" s="76" t="s">
        <v>64</v>
      </c>
      <c r="C11" s="35"/>
      <c r="D11" s="80" t="e" cm="1">
        <f t="array" ref="D11">INDEX(Crit_Tab!F4:F33,MATCH(1,(Table1[[#This Row],[Code]]=Crit_Tab!A4:A33)*(Table1[[#This Row],[SELECT RATING]]=Crit_Tab!E4:E33),0))</f>
        <v>#N/A</v>
      </c>
      <c r="E11" s="36"/>
    </row>
    <row r="12" spans="1:5" ht="220.15" customHeight="1">
      <c r="A12" s="75">
        <v>1.4</v>
      </c>
      <c r="B12" s="76" t="s">
        <v>65</v>
      </c>
      <c r="C12" s="35"/>
      <c r="D12" s="80" t="e" cm="1">
        <f t="array" ref="D12">INDEX(Crit_Tab!F5:F34,MATCH(1,(Table1[[#This Row],[Code]]=Crit_Tab!A5:A34)*(Table1[[#This Row],[SELECT RATING]]=Crit_Tab!E5:E34),0))</f>
        <v>#N/A</v>
      </c>
      <c r="E12" s="36"/>
    </row>
    <row r="13" spans="1:5" ht="220.15" customHeight="1">
      <c r="A13" s="75">
        <v>1.5</v>
      </c>
      <c r="B13" s="76" t="s">
        <v>66</v>
      </c>
      <c r="C13" s="35"/>
      <c r="D13" s="80" t="e" cm="1">
        <f t="array" ref="D13">INDEX(Crit_Tab!F6:F35,MATCH(1,(Table1[[#This Row],[Code]]=Crit_Tab!A6:A35)*(Table1[[#This Row],[SELECT RATING]]=Crit_Tab!E6:E35),0))</f>
        <v>#N/A</v>
      </c>
      <c r="E13" s="36"/>
    </row>
    <row r="14" spans="1:5">
      <c r="A14" s="1"/>
      <c r="B14" s="1"/>
      <c r="C14" s="1"/>
      <c r="D14" s="1"/>
      <c r="E14" s="1"/>
    </row>
    <row r="15" spans="1:5" ht="16.5" thickBot="1">
      <c r="A15" s="62" t="s">
        <v>67</v>
      </c>
      <c r="B15" s="6" t="s">
        <v>68</v>
      </c>
      <c r="C15" s="3"/>
      <c r="D15" s="3"/>
      <c r="E15" s="3"/>
    </row>
    <row r="16" spans="1:5" ht="16.5" thickTop="1">
      <c r="A16" s="66" t="s">
        <v>69</v>
      </c>
      <c r="B16" s="7" t="s">
        <v>70</v>
      </c>
      <c r="C16" s="1"/>
      <c r="D16" s="1"/>
      <c r="E16" s="1"/>
    </row>
    <row r="17" spans="1:5" ht="16">
      <c r="A17" s="66"/>
      <c r="B17" s="7"/>
      <c r="C17" s="1"/>
      <c r="D17" s="1"/>
      <c r="E17" s="1"/>
    </row>
    <row r="18" spans="1:5">
      <c r="A18" s="22" t="s">
        <v>55</v>
      </c>
      <c r="B18" s="19" t="s">
        <v>56</v>
      </c>
      <c r="C18" s="20" t="s">
        <v>71</v>
      </c>
      <c r="D18" s="20" t="s">
        <v>72</v>
      </c>
      <c r="E18" s="21" t="s">
        <v>73</v>
      </c>
    </row>
    <row r="19" spans="1:5" ht="220.15" customHeight="1">
      <c r="A19" s="75">
        <v>2.1</v>
      </c>
      <c r="B19" s="76" t="s">
        <v>74</v>
      </c>
      <c r="C19" s="35"/>
      <c r="D19" s="80" t="e" cm="1">
        <f t="array" ref="D19">INDEX(Crit_Tab!G2:G31,MATCH(1,(Table2[[#This Row],[Code]]=Crit_Tab!B2:B31)*(Table2[[#This Row],[RATING]]=Crit_Tab!E2:E31),0))</f>
        <v>#N/A</v>
      </c>
      <c r="E19" s="36"/>
    </row>
    <row r="20" spans="1:5" ht="220.15" customHeight="1">
      <c r="A20" s="75">
        <v>2.2000000000000002</v>
      </c>
      <c r="B20" s="76" t="s">
        <v>75</v>
      </c>
      <c r="C20" s="35"/>
      <c r="D20" s="80" t="e" cm="1">
        <f t="array" ref="D20">INDEX(Crit_Tab!G3:G32,MATCH(1,(Table2[[#This Row],[Code]]=Crit_Tab!B3:B32)*(Table2[[#This Row],[RATING]]=Crit_Tab!E3:E32),0))</f>
        <v>#N/A</v>
      </c>
      <c r="E20" s="36"/>
    </row>
    <row r="21" spans="1:5" ht="220.15" customHeight="1">
      <c r="A21" s="75">
        <v>2.2999999999999998</v>
      </c>
      <c r="B21" s="76" t="s">
        <v>76</v>
      </c>
      <c r="C21" s="35"/>
      <c r="D21" s="80" t="e" cm="1">
        <f t="array" ref="D21">INDEX(Crit_Tab!G4:G33,MATCH(1,(Table2[[#This Row],[Code]]=Crit_Tab!B4:B33)*(Table2[[#This Row],[RATING]]=Crit_Tab!E4:E33),0))</f>
        <v>#N/A</v>
      </c>
      <c r="E21" s="36"/>
    </row>
    <row r="22" spans="1:5" ht="220.15" customHeight="1">
      <c r="A22" s="75">
        <v>2.4</v>
      </c>
      <c r="B22" s="76" t="s">
        <v>77</v>
      </c>
      <c r="C22" s="35"/>
      <c r="D22" s="80" t="e" cm="1">
        <f t="array" ref="D22">INDEX(Crit_Tab!G5:G34,MATCH(1,(Table2[[#This Row],[Code]]=Crit_Tab!B5:B34)*(Table2[[#This Row],[RATING]]=Crit_Tab!E5:E34),0))</f>
        <v>#N/A</v>
      </c>
      <c r="E22" s="36"/>
    </row>
    <row r="23" spans="1:5" ht="220.15" customHeight="1">
      <c r="A23" s="75">
        <v>2.5</v>
      </c>
      <c r="B23" s="76" t="s">
        <v>78</v>
      </c>
      <c r="C23" s="35"/>
      <c r="D23" s="80" t="e" cm="1">
        <f t="array" ref="D23">INDEX(Crit_Tab!G6:G35,MATCH(1,(Table2[[#This Row],[Code]]=Crit_Tab!B6:B35)*(Table2[[#This Row],[RATING]]=Crit_Tab!E6:E35),0))</f>
        <v>#N/A</v>
      </c>
      <c r="E23" s="36"/>
    </row>
    <row r="24" spans="1:5">
      <c r="A24" s="1"/>
      <c r="B24" s="1"/>
      <c r="C24" s="1"/>
      <c r="D24" s="1"/>
      <c r="E24" s="1"/>
    </row>
    <row r="25" spans="1:5" ht="16.5" thickBot="1">
      <c r="A25" s="62" t="s">
        <v>79</v>
      </c>
      <c r="B25" s="6" t="s">
        <v>80</v>
      </c>
      <c r="C25" s="3"/>
      <c r="D25" s="3"/>
      <c r="E25" s="3"/>
    </row>
    <row r="26" spans="1:5" ht="16.5" thickTop="1">
      <c r="A26" s="66" t="s">
        <v>81</v>
      </c>
      <c r="B26" s="7" t="s">
        <v>82</v>
      </c>
      <c r="C26" s="1"/>
      <c r="D26" s="1"/>
      <c r="E26" s="1"/>
    </row>
    <row r="27" spans="1:5">
      <c r="A27" s="1"/>
      <c r="B27" s="1"/>
      <c r="C27" s="1"/>
      <c r="D27" s="1"/>
      <c r="E27" s="1"/>
    </row>
    <row r="28" spans="1:5">
      <c r="A28" s="22" t="s">
        <v>55</v>
      </c>
      <c r="B28" s="19" t="s">
        <v>56</v>
      </c>
      <c r="C28" s="20" t="s">
        <v>71</v>
      </c>
      <c r="D28" s="20" t="s">
        <v>72</v>
      </c>
      <c r="E28" s="21" t="s">
        <v>73</v>
      </c>
    </row>
    <row r="29" spans="1:5" ht="220.15" customHeight="1">
      <c r="A29" s="75">
        <v>3.1</v>
      </c>
      <c r="B29" s="76" t="s">
        <v>83</v>
      </c>
      <c r="C29" s="35"/>
      <c r="D29" s="80" t="e" cm="1">
        <f t="array" ref="D29">INDEX(Crit_Tab!H2:H31,MATCH(1,(Table3[[#This Row],[Code]]=Crit_Tab!C2:C31)*(Table3[[#This Row],[RATING]]=Crit_Tab!E2:E31),0))</f>
        <v>#N/A</v>
      </c>
      <c r="E29" s="36"/>
    </row>
    <row r="30" spans="1:5" ht="220.15" customHeight="1">
      <c r="A30" s="75">
        <v>3.2</v>
      </c>
      <c r="B30" s="76" t="s">
        <v>84</v>
      </c>
      <c r="C30" s="35"/>
      <c r="D30" s="80" t="e" cm="1">
        <f t="array" ref="D30">INDEX(Crit_Tab!H3:H32,MATCH(1,(Table3[[#This Row],[Code]]=Crit_Tab!C3:C32)*(Table3[[#This Row],[RATING]]=Crit_Tab!E3:E32),0))</f>
        <v>#N/A</v>
      </c>
      <c r="E30" s="36"/>
    </row>
    <row r="31" spans="1:5" ht="220.15" customHeight="1">
      <c r="A31" s="75">
        <v>3.3</v>
      </c>
      <c r="B31" s="76" t="s">
        <v>85</v>
      </c>
      <c r="C31" s="35"/>
      <c r="D31" s="80" t="e" cm="1">
        <f t="array" ref="D31">INDEX(Crit_Tab!H4:H33,MATCH(1,(Table3[[#This Row],[Code]]=Crit_Tab!C4:C33)*(Table3[[#This Row],[RATING]]=Crit_Tab!E4:E33),0))</f>
        <v>#N/A</v>
      </c>
      <c r="E31" s="36"/>
    </row>
    <row r="32" spans="1:5" ht="220.15" customHeight="1">
      <c r="A32" s="75">
        <v>3.4</v>
      </c>
      <c r="B32" s="76" t="s">
        <v>86</v>
      </c>
      <c r="C32" s="35"/>
      <c r="D32" s="80" t="e" cm="1">
        <f t="array" ref="D32">INDEX(Crit_Tab!H5:H34,MATCH(1,(Table3[[#This Row],[Code]]=Crit_Tab!C5:C34)*(Table3[[#This Row],[RATING]]=Crit_Tab!E5:E34),0))</f>
        <v>#N/A</v>
      </c>
      <c r="E32" s="36"/>
    </row>
    <row r="33" spans="1:5" ht="220.15" customHeight="1">
      <c r="A33" s="75">
        <v>3.5</v>
      </c>
      <c r="B33" s="76" t="s">
        <v>87</v>
      </c>
      <c r="C33" s="35"/>
      <c r="D33" s="80" t="e" cm="1">
        <f t="array" ref="D33">INDEX(Crit_Tab!H6:H35,MATCH(1,(Table3[[#This Row],[Code]]=Crit_Tab!C6:C35)*(Table3[[#This Row],[RATING]]=Crit_Tab!E6:E35),0))</f>
        <v>#N/A</v>
      </c>
      <c r="E33" s="36"/>
    </row>
    <row r="34" spans="1:5">
      <c r="A34" s="1"/>
      <c r="B34" s="1"/>
      <c r="C34" s="1"/>
      <c r="D34" s="1"/>
      <c r="E34" s="1"/>
    </row>
    <row r="35" spans="1:5" ht="16.5" thickBot="1">
      <c r="A35" s="62" t="s">
        <v>88</v>
      </c>
      <c r="B35" s="6" t="s">
        <v>89</v>
      </c>
      <c r="C35" s="3"/>
      <c r="D35" s="3"/>
      <c r="E35" s="3"/>
    </row>
    <row r="36" spans="1:5" ht="16.5" thickTop="1">
      <c r="A36" s="66" t="s">
        <v>90</v>
      </c>
      <c r="B36" s="7" t="s">
        <v>91</v>
      </c>
      <c r="C36" s="1"/>
      <c r="D36" s="1"/>
      <c r="E36" s="1"/>
    </row>
    <row r="37" spans="1:5">
      <c r="A37" s="1"/>
      <c r="B37" s="1"/>
      <c r="C37" s="1"/>
      <c r="D37" s="1"/>
      <c r="E37" s="1"/>
    </row>
    <row r="38" spans="1:5">
      <c r="A38" s="22" t="s">
        <v>55</v>
      </c>
      <c r="B38" s="19" t="s">
        <v>56</v>
      </c>
      <c r="C38" s="20" t="s">
        <v>71</v>
      </c>
      <c r="D38" s="20" t="s">
        <v>72</v>
      </c>
      <c r="E38" s="21" t="s">
        <v>73</v>
      </c>
    </row>
    <row r="39" spans="1:5" ht="220.15" customHeight="1">
      <c r="A39" s="75">
        <v>4.0999999999999996</v>
      </c>
      <c r="B39" s="76" t="s">
        <v>92</v>
      </c>
      <c r="C39" s="35"/>
      <c r="D39" s="80" t="e" cm="1">
        <f t="array" ref="D39">INDEX(Crit_Tab!I2:I31,MATCH(1,(Table4[[#This Row],[Code]]=Crit_Tab!D2:D31)*(Table4[[#This Row],[RATING]]=Crit_Tab!E2:E31),0))</f>
        <v>#N/A</v>
      </c>
      <c r="E39" s="36"/>
    </row>
    <row r="40" spans="1:5" ht="220.15" customHeight="1">
      <c r="A40" s="75">
        <v>4.2</v>
      </c>
      <c r="B40" s="76" t="s">
        <v>93</v>
      </c>
      <c r="C40" s="35"/>
      <c r="D40" s="80" t="e" cm="1">
        <f t="array" ref="D40">INDEX(Crit_Tab!I3:I32,MATCH(1,(Table4[[#This Row],[Code]]=Crit_Tab!D3:D32)*(Table4[[#This Row],[RATING]]=Crit_Tab!E3:E32),0))</f>
        <v>#N/A</v>
      </c>
      <c r="E40" s="36"/>
    </row>
    <row r="41" spans="1:5" ht="220.15" customHeight="1">
      <c r="A41" s="75">
        <v>4.3</v>
      </c>
      <c r="B41" s="76" t="s">
        <v>94</v>
      </c>
      <c r="C41" s="35"/>
      <c r="D41" s="80" t="e" cm="1">
        <f t="array" ref="D41">INDEX(Crit_Tab!I4:I33,MATCH(1,(Table4[[#This Row],[Code]]=Crit_Tab!D4:D33)*(Table4[[#This Row],[RATING]]=Crit_Tab!E4:E33),0))</f>
        <v>#N/A</v>
      </c>
      <c r="E41" s="36"/>
    </row>
    <row r="42" spans="1:5" ht="220.15" customHeight="1">
      <c r="A42" s="75">
        <v>4.4000000000000004</v>
      </c>
      <c r="B42" s="76" t="s">
        <v>95</v>
      </c>
      <c r="C42" s="35"/>
      <c r="D42" s="80" t="e" cm="1">
        <f t="array" ref="D42">INDEX(Crit_Tab!I5:I34,MATCH(1,(Table4[[#This Row],[Code]]=Crit_Tab!D5:D34)*(Table4[[#This Row],[RATING]]=Crit_Tab!E5:E34),0))</f>
        <v>#N/A</v>
      </c>
      <c r="E42" s="36"/>
    </row>
    <row r="43" spans="1:5" ht="220.15" customHeight="1">
      <c r="A43" s="75">
        <v>4.5</v>
      </c>
      <c r="B43" s="76" t="s">
        <v>96</v>
      </c>
      <c r="C43" s="35"/>
      <c r="D43" s="80" t="e" cm="1">
        <f t="array" ref="D43">INDEX(Crit_Tab!I6:I35,MATCH(1,(Table4[[#This Row],[Code]]=Crit_Tab!D6:D35)*(Table4[[#This Row],[RATING]]=Crit_Tab!E6:E35),0))</f>
        <v>#N/A</v>
      </c>
      <c r="E43" s="36"/>
    </row>
  </sheetData>
  <sheetProtection algorithmName="SHA-512" hashValue="0daCN9BM+qYq8Yc5Xd8iXb392Mvx6maeCyrtL7tqNnbfQiwRj9hdY7Y9oWWkmnPEhQJRqG+NMSRb8tP6okIOrA==" saltValue="5D4oYPqreBWooEFMiFhpMg==" spinCount="100000" sheet="1" objects="1" scenarios="1"/>
  <conditionalFormatting sqref="C9:C13 C19:C23 C29:C33 C39:C43">
    <cfRule type="containsText" dxfId="16" priority="1" operator="containsText" text="Not Scored">
      <formula>NOT(ISERROR(SEARCH("Not Scored",C9)))</formula>
    </cfRule>
    <cfRule type="containsText" dxfId="15" priority="2" operator="containsText" text="Advanced">
      <formula>NOT(ISERROR(SEARCH("Advanced",C9)))</formula>
    </cfRule>
    <cfRule type="containsText" dxfId="14" priority="3" operator="containsText" text="Comprehensive">
      <formula>NOT(ISERROR(SEARCH("Comprehensive",C9)))</formula>
    </cfRule>
    <cfRule type="containsText" dxfId="13" priority="4" operator="containsText" text="Substantial">
      <formula>NOT(ISERROR(SEARCH("Substantial",C9)))</formula>
    </cfRule>
    <cfRule type="containsText" dxfId="12" priority="5" operator="containsText" text="Limited">
      <formula>NOT(ISERROR(SEARCH("Limited",C9)))</formula>
    </cfRule>
    <cfRule type="containsText" dxfId="11" priority="6" operator="containsText" text="None or Less than Basic">
      <formula>NOT(ISERROR(SEARCH("None or Less than Basic",C9)))</formula>
    </cfRule>
  </conditionalFormatting>
  <dataValidations xWindow="636" yWindow="667" count="2">
    <dataValidation allowBlank="1" showInputMessage="1" showErrorMessage="1" prompt="Description automatically appears when a rating is selected." sqref="D10:D13 D9 D19:D23 D29:D33 D39:D43" xr:uid="{1B830054-8DBE-494A-ABD4-3342A6568C8F}"/>
    <dataValidation allowBlank="1" showInputMessage="1" showErrorMessage="1" prompt="Enter text in this cell." sqref="E9:E13 E19:E23 E29:E33 E39:E43" xr:uid="{C201AEB3-649F-470B-A7EE-E17792EB52DA}"/>
  </dataValidations>
  <pageMargins left="0.25" right="0.25" top="0.75" bottom="0.75" header="0.3" footer="0.3"/>
  <pageSetup paperSize="9" scale="57" fitToHeight="0" orientation="landscape" r:id="rId1"/>
  <legacyDrawing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xWindow="636" yWindow="667" count="2">
        <x14:dataValidation type="list" allowBlank="1" showInputMessage="1" showErrorMessage="1" prompt="Select rating from drop-down" xr:uid="{8370AB5F-9998-4EFD-9493-1EA9DF515813}">
          <x14:formula1>
            <xm:f>Crit_Tab!$E$34:$E$39</xm:f>
          </x14:formula1>
          <xm:sqref>C39:C43 C19:C23 C29:C33</xm:sqref>
        </x14:dataValidation>
        <x14:dataValidation type="list" allowBlank="1" showInputMessage="1" showErrorMessage="1" prompt="Select rating from drop-down." xr:uid="{9EB6AAC1-DA2E-4697-90C5-AFE4520D5996}">
          <x14:formula1>
            <xm:f>Crit_Tab!$E$34:$E$39</xm:f>
          </x14:formula1>
          <xm:sqref>C9:C13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7B76B-782B-461C-B87D-1C6C6F331463}">
  <dimension ref="A1:J39"/>
  <sheetViews>
    <sheetView workbookViewId="0">
      <selection activeCell="F3" sqref="F3"/>
    </sheetView>
  </sheetViews>
  <sheetFormatPr defaultColWidth="8.81640625" defaultRowHeight="14.5"/>
  <cols>
    <col min="1" max="4" width="12.81640625" customWidth="1"/>
    <col min="5" max="5" width="20.1796875" customWidth="1"/>
    <col min="6" max="6" width="23.1796875" bestFit="1" customWidth="1"/>
    <col min="7" max="7" width="21" customWidth="1"/>
    <col min="8" max="8" width="19.453125" customWidth="1"/>
    <col min="9" max="9" width="22.453125" customWidth="1"/>
  </cols>
  <sheetData>
    <row r="1" spans="1:10">
      <c r="A1" s="9" t="s">
        <v>97</v>
      </c>
      <c r="B1" s="9" t="s">
        <v>98</v>
      </c>
      <c r="C1" s="9" t="s">
        <v>99</v>
      </c>
      <c r="D1" s="9" t="s">
        <v>100</v>
      </c>
      <c r="E1" t="s">
        <v>101</v>
      </c>
      <c r="F1" s="9" t="s">
        <v>102</v>
      </c>
      <c r="G1" s="9" t="s">
        <v>103</v>
      </c>
      <c r="H1" s="9" t="s">
        <v>104</v>
      </c>
      <c r="I1" s="9" t="s">
        <v>105</v>
      </c>
    </row>
    <row r="2" spans="1:10">
      <c r="A2" s="9">
        <v>1.1000000000000001</v>
      </c>
      <c r="B2" s="9">
        <v>2.1</v>
      </c>
      <c r="C2" s="9">
        <v>3.1</v>
      </c>
      <c r="D2" s="9">
        <v>4.0999999999999996</v>
      </c>
      <c r="E2" s="11" t="s">
        <v>106</v>
      </c>
      <c r="F2" s="12" t="s">
        <v>107</v>
      </c>
      <c r="G2" s="12" t="s">
        <v>108</v>
      </c>
      <c r="H2" s="12" t="s">
        <v>109</v>
      </c>
      <c r="I2" s="12" t="s">
        <v>110</v>
      </c>
      <c r="J2" s="13"/>
    </row>
    <row r="3" spans="1:10">
      <c r="A3" s="9">
        <v>1.1000000000000001</v>
      </c>
      <c r="B3" s="9">
        <v>2.1</v>
      </c>
      <c r="C3" s="9">
        <v>3.1</v>
      </c>
      <c r="D3" s="9">
        <v>4.0999999999999996</v>
      </c>
      <c r="E3" s="11" t="s">
        <v>61</v>
      </c>
      <c r="F3" s="14" t="s">
        <v>111</v>
      </c>
      <c r="G3" s="12" t="s">
        <v>112</v>
      </c>
      <c r="H3" s="12" t="s">
        <v>113</v>
      </c>
      <c r="I3" s="12" t="s">
        <v>114</v>
      </c>
      <c r="J3" s="13"/>
    </row>
    <row r="4" spans="1:10">
      <c r="A4" s="9">
        <v>1.1000000000000001</v>
      </c>
      <c r="B4" s="9">
        <v>2.1</v>
      </c>
      <c r="C4" s="9">
        <v>3.1</v>
      </c>
      <c r="D4" s="9">
        <v>4.0999999999999996</v>
      </c>
      <c r="E4" s="11" t="s">
        <v>115</v>
      </c>
      <c r="F4" s="12" t="s">
        <v>116</v>
      </c>
      <c r="G4" s="12" t="s">
        <v>117</v>
      </c>
      <c r="H4" s="12" t="s">
        <v>118</v>
      </c>
      <c r="I4" s="12" t="s">
        <v>119</v>
      </c>
      <c r="J4" s="13"/>
    </row>
    <row r="5" spans="1:10">
      <c r="A5" s="9">
        <v>1.1000000000000001</v>
      </c>
      <c r="B5" s="9">
        <v>2.1</v>
      </c>
      <c r="C5" s="9">
        <v>3.1</v>
      </c>
      <c r="D5" s="9">
        <v>4.0999999999999996</v>
      </c>
      <c r="E5" s="11" t="s">
        <v>120</v>
      </c>
      <c r="F5" s="14" t="s">
        <v>121</v>
      </c>
      <c r="G5" s="12" t="s">
        <v>122</v>
      </c>
      <c r="H5" s="12" t="s">
        <v>123</v>
      </c>
      <c r="I5" s="12" t="s">
        <v>124</v>
      </c>
      <c r="J5" s="13"/>
    </row>
    <row r="6" spans="1:10">
      <c r="A6" s="9">
        <v>1.1000000000000001</v>
      </c>
      <c r="B6" s="9">
        <v>2.1</v>
      </c>
      <c r="C6" s="9">
        <v>3.1</v>
      </c>
      <c r="D6" s="9">
        <v>4.0999999999999996</v>
      </c>
      <c r="E6" s="11" t="s">
        <v>125</v>
      </c>
      <c r="F6" s="12" t="s">
        <v>126</v>
      </c>
      <c r="G6" s="12" t="s">
        <v>127</v>
      </c>
      <c r="H6" s="12" t="s">
        <v>128</v>
      </c>
      <c r="I6" s="12" t="s">
        <v>129</v>
      </c>
      <c r="J6" s="13"/>
    </row>
    <row r="7" spans="1:10">
      <c r="A7" s="9">
        <v>1.1000000000000001</v>
      </c>
      <c r="B7" s="9">
        <v>2.1</v>
      </c>
      <c r="C7" s="9">
        <v>3.1</v>
      </c>
      <c r="D7" s="9">
        <v>4.0999999999999996</v>
      </c>
      <c r="E7" s="15" t="s">
        <v>130</v>
      </c>
      <c r="F7" s="15" t="s">
        <v>130</v>
      </c>
      <c r="G7" s="15" t="s">
        <v>130</v>
      </c>
      <c r="H7" s="15" t="s">
        <v>130</v>
      </c>
      <c r="I7" s="15" t="s">
        <v>130</v>
      </c>
    </row>
    <row r="8" spans="1:10">
      <c r="A8" s="9">
        <v>1.2</v>
      </c>
      <c r="B8" s="9">
        <v>2.2000000000000002</v>
      </c>
      <c r="C8" s="9">
        <v>3.2</v>
      </c>
      <c r="D8" s="9">
        <v>4.2</v>
      </c>
      <c r="E8" s="11" t="s">
        <v>106</v>
      </c>
      <c r="F8" s="16" t="s">
        <v>131</v>
      </c>
      <c r="G8" s="12" t="s">
        <v>132</v>
      </c>
      <c r="H8" s="12" t="s">
        <v>133</v>
      </c>
      <c r="I8" s="12" t="s">
        <v>134</v>
      </c>
      <c r="J8" s="12"/>
    </row>
    <row r="9" spans="1:10">
      <c r="A9" s="9">
        <v>1.2</v>
      </c>
      <c r="B9" s="9">
        <v>2.2000000000000002</v>
      </c>
      <c r="C9" s="9">
        <v>3.2</v>
      </c>
      <c r="D9" s="9">
        <v>4.2</v>
      </c>
      <c r="E9" s="11" t="s">
        <v>61</v>
      </c>
      <c r="F9" s="12" t="s">
        <v>135</v>
      </c>
      <c r="G9" s="12" t="s">
        <v>136</v>
      </c>
      <c r="H9" s="12" t="s">
        <v>137</v>
      </c>
      <c r="I9" s="12" t="s">
        <v>138</v>
      </c>
      <c r="J9" s="12"/>
    </row>
    <row r="10" spans="1:10">
      <c r="A10" s="9">
        <v>1.2</v>
      </c>
      <c r="B10" s="9">
        <v>2.2000000000000002</v>
      </c>
      <c r="C10" s="9">
        <v>3.2</v>
      </c>
      <c r="D10" s="9">
        <v>4.2</v>
      </c>
      <c r="E10" s="11" t="s">
        <v>115</v>
      </c>
      <c r="F10" s="12" t="s">
        <v>139</v>
      </c>
      <c r="G10" s="14" t="s">
        <v>140</v>
      </c>
      <c r="H10" s="12" t="s">
        <v>141</v>
      </c>
      <c r="I10" s="12" t="s">
        <v>142</v>
      </c>
      <c r="J10" s="14"/>
    </row>
    <row r="11" spans="1:10">
      <c r="A11" s="9">
        <v>1.2</v>
      </c>
      <c r="B11" s="9">
        <v>2.2000000000000002</v>
      </c>
      <c r="C11" s="9">
        <v>3.2</v>
      </c>
      <c r="D11" s="9">
        <v>4.2</v>
      </c>
      <c r="E11" s="11" t="s">
        <v>120</v>
      </c>
      <c r="F11" s="12" t="s">
        <v>143</v>
      </c>
      <c r="G11" s="12" t="s">
        <v>144</v>
      </c>
      <c r="H11" s="12" t="s">
        <v>145</v>
      </c>
      <c r="I11" s="12" t="s">
        <v>146</v>
      </c>
      <c r="J11" s="12"/>
    </row>
    <row r="12" spans="1:10">
      <c r="A12" s="9">
        <v>1.2</v>
      </c>
      <c r="B12" s="9">
        <v>2.2000000000000002</v>
      </c>
      <c r="C12" s="9">
        <v>3.2</v>
      </c>
      <c r="D12" s="9">
        <v>4.2</v>
      </c>
      <c r="E12" s="11" t="s">
        <v>125</v>
      </c>
      <c r="F12" s="12" t="s">
        <v>147</v>
      </c>
      <c r="G12" s="12" t="s">
        <v>148</v>
      </c>
      <c r="H12" s="12" t="s">
        <v>149</v>
      </c>
      <c r="I12" s="12" t="s">
        <v>150</v>
      </c>
      <c r="J12" s="12"/>
    </row>
    <row r="13" spans="1:10">
      <c r="A13" s="9">
        <v>1.2</v>
      </c>
      <c r="B13" s="9">
        <v>2.2000000000000002</v>
      </c>
      <c r="C13" s="9">
        <v>3.2</v>
      </c>
      <c r="D13" s="9">
        <v>4.2</v>
      </c>
      <c r="E13" s="15" t="s">
        <v>130</v>
      </c>
      <c r="F13" s="15" t="s">
        <v>130</v>
      </c>
      <c r="G13" s="15" t="s">
        <v>130</v>
      </c>
      <c r="H13" s="15" t="s">
        <v>130</v>
      </c>
      <c r="I13" s="15" t="s">
        <v>130</v>
      </c>
    </row>
    <row r="14" spans="1:10">
      <c r="A14" s="9">
        <v>1.3</v>
      </c>
      <c r="B14" s="9">
        <v>2.2999999999999998</v>
      </c>
      <c r="C14" s="9">
        <v>3.3</v>
      </c>
      <c r="D14" s="9">
        <v>4.3</v>
      </c>
      <c r="E14" s="11" t="s">
        <v>106</v>
      </c>
      <c r="F14" s="17" t="s">
        <v>151</v>
      </c>
      <c r="G14" s="12" t="s">
        <v>152</v>
      </c>
      <c r="H14" s="12" t="s">
        <v>153</v>
      </c>
      <c r="I14" s="12" t="s">
        <v>154</v>
      </c>
    </row>
    <row r="15" spans="1:10">
      <c r="A15" s="9">
        <v>1.3</v>
      </c>
      <c r="B15" s="9">
        <v>2.2999999999999998</v>
      </c>
      <c r="C15" s="9">
        <v>3.3</v>
      </c>
      <c r="D15" s="9">
        <v>4.3</v>
      </c>
      <c r="E15" s="11" t="s">
        <v>61</v>
      </c>
      <c r="F15" s="17" t="s">
        <v>155</v>
      </c>
      <c r="G15" s="12" t="s">
        <v>156</v>
      </c>
      <c r="H15" s="12" t="s">
        <v>157</v>
      </c>
      <c r="I15" s="12" t="s">
        <v>158</v>
      </c>
    </row>
    <row r="16" spans="1:10">
      <c r="A16" s="9">
        <v>1.3</v>
      </c>
      <c r="B16" s="9">
        <v>2.2999999999999998</v>
      </c>
      <c r="C16" s="9">
        <v>3.3</v>
      </c>
      <c r="D16" s="9">
        <v>4.3</v>
      </c>
      <c r="E16" s="11" t="s">
        <v>115</v>
      </c>
      <c r="F16" s="17" t="s">
        <v>159</v>
      </c>
      <c r="G16" s="12" t="s">
        <v>160</v>
      </c>
      <c r="H16" s="12" t="s">
        <v>161</v>
      </c>
      <c r="I16" s="12" t="s">
        <v>162</v>
      </c>
    </row>
    <row r="17" spans="1:9">
      <c r="A17" s="9">
        <v>1.3</v>
      </c>
      <c r="B17" s="9">
        <v>2.2999999999999998</v>
      </c>
      <c r="C17" s="9">
        <v>3.3</v>
      </c>
      <c r="D17" s="9">
        <v>4.3</v>
      </c>
      <c r="E17" s="11" t="s">
        <v>120</v>
      </c>
      <c r="F17" s="17" t="s">
        <v>163</v>
      </c>
      <c r="G17" s="12" t="s">
        <v>164</v>
      </c>
      <c r="H17" s="12" t="s">
        <v>165</v>
      </c>
      <c r="I17" s="12" t="s">
        <v>166</v>
      </c>
    </row>
    <row r="18" spans="1:9">
      <c r="A18" s="9">
        <v>1.3</v>
      </c>
      <c r="B18" s="9">
        <v>2.2999999999999998</v>
      </c>
      <c r="C18" s="9">
        <v>3.3</v>
      </c>
      <c r="D18" s="9">
        <v>4.3</v>
      </c>
      <c r="E18" s="11" t="s">
        <v>125</v>
      </c>
      <c r="F18" s="17" t="s">
        <v>167</v>
      </c>
      <c r="G18" s="12" t="s">
        <v>168</v>
      </c>
      <c r="H18" s="12" t="s">
        <v>169</v>
      </c>
      <c r="I18" s="12" t="s">
        <v>170</v>
      </c>
    </row>
    <row r="19" spans="1:9">
      <c r="A19" s="9">
        <v>1.3</v>
      </c>
      <c r="B19" s="9">
        <v>2.2999999999999998</v>
      </c>
      <c r="C19" s="9">
        <v>3.3</v>
      </c>
      <c r="D19" s="9">
        <v>4.3</v>
      </c>
      <c r="E19" s="18" t="s">
        <v>130</v>
      </c>
      <c r="F19" s="15" t="s">
        <v>130</v>
      </c>
      <c r="G19" s="15" t="s">
        <v>130</v>
      </c>
      <c r="H19" s="15" t="s">
        <v>130</v>
      </c>
      <c r="I19" s="15" t="s">
        <v>130</v>
      </c>
    </row>
    <row r="20" spans="1:9">
      <c r="A20" s="9">
        <v>1.4</v>
      </c>
      <c r="B20" s="9">
        <v>2.4</v>
      </c>
      <c r="C20" s="9">
        <v>3.4</v>
      </c>
      <c r="D20" s="9">
        <v>4.4000000000000004</v>
      </c>
      <c r="E20" s="11" t="s">
        <v>106</v>
      </c>
      <c r="F20" s="17" t="s">
        <v>171</v>
      </c>
      <c r="G20" s="12" t="s">
        <v>172</v>
      </c>
      <c r="H20" s="12" t="s">
        <v>173</v>
      </c>
      <c r="I20" s="12" t="s">
        <v>174</v>
      </c>
    </row>
    <row r="21" spans="1:9">
      <c r="A21" s="9">
        <v>1.4</v>
      </c>
      <c r="B21" s="9">
        <v>2.4</v>
      </c>
      <c r="C21" s="9">
        <v>3.4</v>
      </c>
      <c r="D21" s="9">
        <v>4.4000000000000004</v>
      </c>
      <c r="E21" s="11" t="s">
        <v>61</v>
      </c>
      <c r="F21" s="17" t="s">
        <v>175</v>
      </c>
      <c r="G21" s="12" t="s">
        <v>176</v>
      </c>
      <c r="H21" s="12" t="s">
        <v>177</v>
      </c>
      <c r="I21" s="14" t="s">
        <v>178</v>
      </c>
    </row>
    <row r="22" spans="1:9">
      <c r="A22" s="9">
        <v>1.4</v>
      </c>
      <c r="B22" s="9">
        <v>2.4</v>
      </c>
      <c r="C22" s="9">
        <v>3.4</v>
      </c>
      <c r="D22" s="9">
        <v>4.4000000000000004</v>
      </c>
      <c r="E22" s="11" t="s">
        <v>115</v>
      </c>
      <c r="F22" s="17" t="s">
        <v>179</v>
      </c>
      <c r="G22" s="12" t="s">
        <v>180</v>
      </c>
      <c r="H22" s="12" t="s">
        <v>181</v>
      </c>
      <c r="I22" s="12" t="s">
        <v>182</v>
      </c>
    </row>
    <row r="23" spans="1:9">
      <c r="A23" s="9">
        <v>1.4</v>
      </c>
      <c r="B23" s="9">
        <v>2.4</v>
      </c>
      <c r="C23" s="9">
        <v>3.4</v>
      </c>
      <c r="D23" s="9">
        <v>4.4000000000000004</v>
      </c>
      <c r="E23" s="11" t="s">
        <v>120</v>
      </c>
      <c r="F23" s="17" t="s">
        <v>183</v>
      </c>
      <c r="G23" s="12" t="s">
        <v>184</v>
      </c>
      <c r="H23" s="12" t="s">
        <v>185</v>
      </c>
      <c r="I23" s="12" t="s">
        <v>186</v>
      </c>
    </row>
    <row r="24" spans="1:9">
      <c r="A24" s="9">
        <v>1.4</v>
      </c>
      <c r="B24" s="9">
        <v>2.4</v>
      </c>
      <c r="C24" s="9">
        <v>3.4</v>
      </c>
      <c r="D24" s="9">
        <v>4.4000000000000004</v>
      </c>
      <c r="E24" s="11" t="s">
        <v>125</v>
      </c>
      <c r="F24" s="17" t="s">
        <v>187</v>
      </c>
      <c r="G24" s="12" t="s">
        <v>188</v>
      </c>
      <c r="H24" s="12" t="s">
        <v>189</v>
      </c>
      <c r="I24" s="12" t="s">
        <v>190</v>
      </c>
    </row>
    <row r="25" spans="1:9">
      <c r="A25" s="9">
        <v>1.4</v>
      </c>
      <c r="B25" s="9">
        <v>2.4</v>
      </c>
      <c r="C25" s="9">
        <v>3.4</v>
      </c>
      <c r="D25" s="9">
        <v>4.4000000000000004</v>
      </c>
      <c r="E25" s="18" t="s">
        <v>130</v>
      </c>
      <c r="F25" s="15" t="s">
        <v>130</v>
      </c>
      <c r="G25" s="15" t="s">
        <v>130</v>
      </c>
      <c r="H25" s="15" t="s">
        <v>130</v>
      </c>
      <c r="I25" s="15" t="s">
        <v>130</v>
      </c>
    </row>
    <row r="26" spans="1:9">
      <c r="A26" s="9">
        <v>1.5</v>
      </c>
      <c r="B26" s="9">
        <v>2.5</v>
      </c>
      <c r="C26" s="9">
        <v>3.5</v>
      </c>
      <c r="D26" s="9">
        <v>4.5</v>
      </c>
      <c r="E26" s="11" t="s">
        <v>106</v>
      </c>
      <c r="F26" s="17" t="s">
        <v>191</v>
      </c>
      <c r="G26" s="12" t="s">
        <v>192</v>
      </c>
      <c r="H26" s="12" t="s">
        <v>193</v>
      </c>
      <c r="I26" s="12" t="s">
        <v>194</v>
      </c>
    </row>
    <row r="27" spans="1:9">
      <c r="A27" s="9">
        <v>1.5</v>
      </c>
      <c r="B27" s="9">
        <v>2.5</v>
      </c>
      <c r="C27" s="9">
        <v>3.5</v>
      </c>
      <c r="D27" s="9">
        <v>4.5</v>
      </c>
      <c r="E27" s="11" t="s">
        <v>61</v>
      </c>
      <c r="F27" s="17" t="s">
        <v>195</v>
      </c>
      <c r="G27" s="12" t="s">
        <v>196</v>
      </c>
      <c r="H27" s="12" t="s">
        <v>197</v>
      </c>
      <c r="I27" s="12" t="s">
        <v>198</v>
      </c>
    </row>
    <row r="28" spans="1:9">
      <c r="A28" s="9">
        <v>1.5</v>
      </c>
      <c r="B28" s="9">
        <v>2.5</v>
      </c>
      <c r="C28" s="9">
        <v>3.5</v>
      </c>
      <c r="D28" s="9">
        <v>4.5</v>
      </c>
      <c r="E28" s="11" t="s">
        <v>115</v>
      </c>
      <c r="F28" s="17" t="s">
        <v>199</v>
      </c>
      <c r="G28" s="14" t="s">
        <v>200</v>
      </c>
      <c r="H28" s="12" t="s">
        <v>201</v>
      </c>
      <c r="I28" s="12" t="s">
        <v>202</v>
      </c>
    </row>
    <row r="29" spans="1:9">
      <c r="A29" s="9">
        <v>1.5</v>
      </c>
      <c r="B29" s="9">
        <v>2.5</v>
      </c>
      <c r="C29" s="9">
        <v>3.5</v>
      </c>
      <c r="D29" s="9">
        <v>4.5</v>
      </c>
      <c r="E29" s="11" t="s">
        <v>120</v>
      </c>
      <c r="F29" s="17" t="s">
        <v>203</v>
      </c>
      <c r="G29" s="12" t="s">
        <v>204</v>
      </c>
      <c r="H29" s="12" t="s">
        <v>205</v>
      </c>
      <c r="I29" s="12" t="s">
        <v>206</v>
      </c>
    </row>
    <row r="30" spans="1:9">
      <c r="A30" s="9">
        <v>1.5</v>
      </c>
      <c r="B30" s="9">
        <v>2.5</v>
      </c>
      <c r="C30" s="9">
        <v>3.5</v>
      </c>
      <c r="D30" s="9">
        <v>4.5</v>
      </c>
      <c r="E30" s="11" t="s">
        <v>125</v>
      </c>
      <c r="F30" s="17" t="s">
        <v>207</v>
      </c>
      <c r="G30" s="12" t="s">
        <v>208</v>
      </c>
      <c r="H30" s="12" t="s">
        <v>209</v>
      </c>
      <c r="I30" s="14" t="s">
        <v>210</v>
      </c>
    </row>
    <row r="31" spans="1:9">
      <c r="A31" s="9">
        <v>1.5</v>
      </c>
      <c r="B31" s="9">
        <v>2.5</v>
      </c>
      <c r="C31" s="9">
        <v>3.5</v>
      </c>
      <c r="D31" s="9">
        <v>4.5</v>
      </c>
      <c r="E31" s="18" t="s">
        <v>130</v>
      </c>
      <c r="F31" s="15" t="s">
        <v>130</v>
      </c>
      <c r="G31" s="15" t="s">
        <v>130</v>
      </c>
      <c r="H31" s="15" t="s">
        <v>130</v>
      </c>
      <c r="I31" s="15" t="s">
        <v>130</v>
      </c>
    </row>
    <row r="33" spans="5:5">
      <c r="E33" s="24" t="s">
        <v>101</v>
      </c>
    </row>
    <row r="34" spans="5:5">
      <c r="E34" s="11" t="s">
        <v>106</v>
      </c>
    </row>
    <row r="35" spans="5:5">
      <c r="E35" s="11" t="s">
        <v>61</v>
      </c>
    </row>
    <row r="36" spans="5:5">
      <c r="E36" s="11" t="s">
        <v>115</v>
      </c>
    </row>
    <row r="37" spans="5:5">
      <c r="E37" s="11" t="s">
        <v>120</v>
      </c>
    </row>
    <row r="38" spans="5:5">
      <c r="E38" s="11" t="s">
        <v>125</v>
      </c>
    </row>
    <row r="39" spans="5:5">
      <c r="E39" s="23" t="s">
        <v>130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5C3E1-09CD-4AF0-A4A9-04E7DAA8A479}">
  <sheetPr>
    <tabColor rgb="FFFFFF00"/>
  </sheetPr>
  <dimension ref="A1:Z1001"/>
  <sheetViews>
    <sheetView topLeftCell="D1" workbookViewId="0">
      <selection activeCell="F1" sqref="F1:L1"/>
    </sheetView>
  </sheetViews>
  <sheetFormatPr defaultColWidth="14.453125" defaultRowHeight="15" customHeight="1"/>
  <cols>
    <col min="1" max="2" width="8.7265625" hidden="1" customWidth="1"/>
    <col min="3" max="3" width="33.26953125" hidden="1" customWidth="1"/>
    <col min="4" max="4" width="5" customWidth="1"/>
    <col min="5" max="5" width="10.26953125" hidden="1" customWidth="1"/>
    <col min="6" max="6" width="56.81640625" customWidth="1"/>
    <col min="7" max="7" width="38.1796875" customWidth="1"/>
    <col min="8" max="8" width="27.7265625" customWidth="1"/>
    <col min="9" max="9" width="7.453125" customWidth="1"/>
    <col min="10" max="10" width="38.81640625" hidden="1" customWidth="1"/>
    <col min="11" max="11" width="11.7265625" hidden="1" customWidth="1"/>
    <col min="12" max="12" width="78.7265625" customWidth="1"/>
    <col min="13" max="26" width="8.81640625" customWidth="1"/>
  </cols>
  <sheetData>
    <row r="1" spans="1:12" ht="15" customHeight="1">
      <c r="F1" s="323" t="s">
        <v>211</v>
      </c>
      <c r="G1" s="323"/>
      <c r="H1" s="208"/>
      <c r="I1" s="208"/>
      <c r="J1" s="208"/>
      <c r="K1" s="208"/>
      <c r="L1" s="208"/>
    </row>
    <row r="2" spans="1:12" ht="53.25" customHeight="1">
      <c r="C2" s="319" t="s">
        <v>212</v>
      </c>
      <c r="D2" s="320"/>
      <c r="E2" s="320"/>
      <c r="F2" s="320"/>
      <c r="G2" s="320"/>
      <c r="H2" s="320"/>
      <c r="I2" s="320"/>
      <c r="J2" s="320"/>
      <c r="K2" s="320"/>
      <c r="L2" s="320"/>
    </row>
    <row r="3" spans="1:12" ht="29">
      <c r="A3" s="107" t="s">
        <v>213</v>
      </c>
      <c r="B3" s="107" t="s">
        <v>214</v>
      </c>
      <c r="C3" s="108" t="s">
        <v>215</v>
      </c>
      <c r="D3" s="107" t="s">
        <v>216</v>
      </c>
      <c r="E3" s="107" t="s">
        <v>217</v>
      </c>
      <c r="F3" s="107" t="s">
        <v>218</v>
      </c>
      <c r="G3" s="107" t="s">
        <v>219</v>
      </c>
      <c r="H3" s="108" t="s">
        <v>220</v>
      </c>
      <c r="I3" s="108" t="s">
        <v>221</v>
      </c>
      <c r="J3" s="107" t="s">
        <v>222</v>
      </c>
      <c r="K3" s="109" t="s">
        <v>223</v>
      </c>
      <c r="L3" s="110" t="s">
        <v>224</v>
      </c>
    </row>
    <row r="4" spans="1:12" ht="14.5">
      <c r="A4" s="111" t="s">
        <v>225</v>
      </c>
      <c r="B4" s="111"/>
      <c r="C4" s="112" t="s">
        <v>226</v>
      </c>
      <c r="D4" s="111">
        <v>0</v>
      </c>
      <c r="E4" s="111" t="s">
        <v>227</v>
      </c>
      <c r="F4" s="111" t="s">
        <v>228</v>
      </c>
      <c r="G4" s="111" t="s">
        <v>229</v>
      </c>
      <c r="H4" s="111"/>
      <c r="I4" s="111" t="s">
        <v>230</v>
      </c>
      <c r="J4" s="111"/>
      <c r="K4" s="111"/>
      <c r="L4" s="113"/>
    </row>
    <row r="5" spans="1:12" ht="43.5">
      <c r="A5" s="114" t="s">
        <v>231</v>
      </c>
      <c r="B5" s="115"/>
      <c r="C5" s="116" t="s">
        <v>232</v>
      </c>
      <c r="D5" s="117" t="s">
        <v>233</v>
      </c>
      <c r="E5" s="117" t="s">
        <v>234</v>
      </c>
      <c r="F5" s="118" t="s">
        <v>235</v>
      </c>
      <c r="G5" s="117" t="s">
        <v>236</v>
      </c>
      <c r="H5" s="117" t="s">
        <v>237</v>
      </c>
      <c r="I5" s="117" t="s">
        <v>238</v>
      </c>
      <c r="J5" s="117" t="s">
        <v>239</v>
      </c>
      <c r="K5" s="117" t="s">
        <v>240</v>
      </c>
      <c r="L5" s="113"/>
    </row>
    <row r="6" spans="1:12" ht="43.5">
      <c r="A6" s="119" t="s">
        <v>241</v>
      </c>
      <c r="B6" s="120">
        <v>1.2</v>
      </c>
      <c r="C6" s="116" t="s">
        <v>232</v>
      </c>
      <c r="D6" s="117" t="s">
        <v>242</v>
      </c>
      <c r="E6" s="117" t="s">
        <v>243</v>
      </c>
      <c r="F6" s="121" t="s">
        <v>244</v>
      </c>
      <c r="G6" s="118" t="s">
        <v>245</v>
      </c>
      <c r="H6" s="117"/>
      <c r="I6" s="117" t="s">
        <v>230</v>
      </c>
      <c r="J6" s="117" t="s">
        <v>246</v>
      </c>
      <c r="K6" s="122" t="s">
        <v>240</v>
      </c>
      <c r="L6" s="113"/>
    </row>
    <row r="7" spans="1:12" ht="51" customHeight="1">
      <c r="A7" s="123" t="s">
        <v>241</v>
      </c>
      <c r="B7" s="124">
        <v>1.1000000000000001</v>
      </c>
      <c r="C7" s="116" t="s">
        <v>232</v>
      </c>
      <c r="D7" s="117" t="s">
        <v>247</v>
      </c>
      <c r="E7" s="117" t="s">
        <v>248</v>
      </c>
      <c r="F7" s="118" t="s">
        <v>249</v>
      </c>
      <c r="G7" s="118" t="s">
        <v>245</v>
      </c>
      <c r="H7" s="117"/>
      <c r="I7" s="117" t="s">
        <v>238</v>
      </c>
      <c r="J7" s="117" t="s">
        <v>239</v>
      </c>
      <c r="K7" s="117" t="s">
        <v>240</v>
      </c>
      <c r="L7" s="113"/>
    </row>
    <row r="8" spans="1:12" ht="33.75" customHeight="1">
      <c r="A8" s="123" t="s">
        <v>241</v>
      </c>
      <c r="B8" s="125" t="s">
        <v>250</v>
      </c>
      <c r="C8" s="116" t="s">
        <v>232</v>
      </c>
      <c r="D8" s="117" t="s">
        <v>251</v>
      </c>
      <c r="E8" s="117" t="s">
        <v>252</v>
      </c>
      <c r="F8" s="118" t="s">
        <v>253</v>
      </c>
      <c r="G8" s="117" t="s">
        <v>254</v>
      </c>
      <c r="H8" s="117"/>
      <c r="I8" s="117" t="s">
        <v>238</v>
      </c>
      <c r="J8" s="117" t="s">
        <v>239</v>
      </c>
      <c r="K8" s="117" t="s">
        <v>240</v>
      </c>
      <c r="L8" s="113"/>
    </row>
    <row r="9" spans="1:12" ht="40.5" customHeight="1">
      <c r="A9" s="123" t="s">
        <v>241</v>
      </c>
      <c r="B9" s="124">
        <v>1.5</v>
      </c>
      <c r="C9" s="116" t="s">
        <v>232</v>
      </c>
      <c r="D9" s="117" t="s">
        <v>255</v>
      </c>
      <c r="E9" s="122" t="s">
        <v>256</v>
      </c>
      <c r="F9" s="118" t="s">
        <v>257</v>
      </c>
      <c r="G9" s="117" t="s">
        <v>245</v>
      </c>
      <c r="H9" s="117"/>
      <c r="I9" s="117" t="s">
        <v>230</v>
      </c>
      <c r="J9" s="122" t="s">
        <v>246</v>
      </c>
      <c r="K9" s="122" t="s">
        <v>240</v>
      </c>
      <c r="L9" s="113"/>
    </row>
    <row r="10" spans="1:12" ht="43.5">
      <c r="A10" s="124" t="s">
        <v>241</v>
      </c>
      <c r="B10" s="124">
        <v>1.3</v>
      </c>
      <c r="C10" s="116" t="s">
        <v>232</v>
      </c>
      <c r="D10" s="117" t="s">
        <v>258</v>
      </c>
      <c r="E10" s="122" t="s">
        <v>259</v>
      </c>
      <c r="F10" s="118" t="s">
        <v>260</v>
      </c>
      <c r="G10" s="117" t="s">
        <v>261</v>
      </c>
      <c r="H10" s="117"/>
      <c r="I10" s="117" t="s">
        <v>230</v>
      </c>
      <c r="J10" s="117" t="s">
        <v>262</v>
      </c>
      <c r="K10" s="117" t="s">
        <v>240</v>
      </c>
      <c r="L10" s="113"/>
    </row>
    <row r="11" spans="1:12" ht="29">
      <c r="A11" s="123" t="s">
        <v>241</v>
      </c>
      <c r="B11" s="124">
        <v>1.4</v>
      </c>
      <c r="C11" s="116" t="s">
        <v>232</v>
      </c>
      <c r="D11" s="117" t="s">
        <v>263</v>
      </c>
      <c r="E11" s="122" t="s">
        <v>264</v>
      </c>
      <c r="F11" s="118" t="s">
        <v>265</v>
      </c>
      <c r="G11" s="117" t="s">
        <v>245</v>
      </c>
      <c r="H11" s="117" t="s">
        <v>266</v>
      </c>
      <c r="I11" s="117" t="s">
        <v>238</v>
      </c>
      <c r="J11" s="117" t="s">
        <v>267</v>
      </c>
      <c r="K11" s="117" t="s">
        <v>240</v>
      </c>
      <c r="L11" s="113"/>
    </row>
    <row r="12" spans="1:12" ht="29">
      <c r="A12" s="114" t="s">
        <v>268</v>
      </c>
      <c r="B12" s="115"/>
      <c r="C12" s="126" t="s">
        <v>269</v>
      </c>
      <c r="D12" s="124" t="s">
        <v>270</v>
      </c>
      <c r="E12" s="124" t="s">
        <v>271</v>
      </c>
      <c r="F12" s="127" t="s">
        <v>272</v>
      </c>
      <c r="G12" s="124" t="s">
        <v>245</v>
      </c>
      <c r="H12" s="124" t="s">
        <v>266</v>
      </c>
      <c r="I12" s="124" t="s">
        <v>238</v>
      </c>
      <c r="J12" s="128" t="s">
        <v>273</v>
      </c>
      <c r="K12" s="128" t="s">
        <v>240</v>
      </c>
      <c r="L12" s="113"/>
    </row>
    <row r="13" spans="1:12" ht="29">
      <c r="A13" s="129" t="s">
        <v>274</v>
      </c>
      <c r="B13" s="124"/>
      <c r="C13" s="126" t="s">
        <v>269</v>
      </c>
      <c r="D13" s="124" t="s">
        <v>275</v>
      </c>
      <c r="E13" s="130" t="s">
        <v>276</v>
      </c>
      <c r="F13" s="131" t="s">
        <v>277</v>
      </c>
      <c r="G13" s="124"/>
      <c r="H13" s="124"/>
      <c r="I13" s="124" t="s">
        <v>238</v>
      </c>
      <c r="J13" s="124" t="s">
        <v>273</v>
      </c>
      <c r="K13" s="132" t="s">
        <v>240</v>
      </c>
      <c r="L13" s="133"/>
    </row>
    <row r="14" spans="1:12" ht="14.5">
      <c r="A14" s="129"/>
      <c r="B14" s="124"/>
      <c r="C14" s="126" t="s">
        <v>269</v>
      </c>
      <c r="D14" s="124" t="s">
        <v>278</v>
      </c>
      <c r="E14" s="130"/>
      <c r="F14" s="124" t="s">
        <v>279</v>
      </c>
      <c r="G14" s="124"/>
      <c r="H14" s="124"/>
      <c r="I14" s="124" t="s">
        <v>238</v>
      </c>
      <c r="J14" s="124" t="s">
        <v>273</v>
      </c>
      <c r="K14" s="132" t="s">
        <v>240</v>
      </c>
      <c r="L14" s="133"/>
    </row>
    <row r="15" spans="1:12" ht="15.5">
      <c r="A15" s="114" t="s">
        <v>268</v>
      </c>
      <c r="B15" s="115"/>
      <c r="C15" s="126" t="s">
        <v>269</v>
      </c>
      <c r="D15" s="124" t="s">
        <v>280</v>
      </c>
      <c r="E15" s="130" t="s">
        <v>281</v>
      </c>
      <c r="F15" s="127" t="s">
        <v>282</v>
      </c>
      <c r="G15" s="124" t="s">
        <v>283</v>
      </c>
      <c r="H15" s="124" t="s">
        <v>284</v>
      </c>
      <c r="I15" s="124" t="s">
        <v>238</v>
      </c>
      <c r="J15" s="124" t="s">
        <v>273</v>
      </c>
      <c r="K15" s="132" t="s">
        <v>240</v>
      </c>
      <c r="L15" s="133"/>
    </row>
    <row r="16" spans="1:12" ht="29">
      <c r="A16" s="114" t="s">
        <v>268</v>
      </c>
      <c r="B16" s="115"/>
      <c r="C16" s="126" t="s">
        <v>269</v>
      </c>
      <c r="D16" s="124" t="s">
        <v>285</v>
      </c>
      <c r="E16" s="130" t="s">
        <v>286</v>
      </c>
      <c r="F16" s="131" t="s">
        <v>287</v>
      </c>
      <c r="G16" s="124"/>
      <c r="H16" s="124"/>
      <c r="I16" s="124" t="s">
        <v>238</v>
      </c>
      <c r="J16" s="124" t="s">
        <v>273</v>
      </c>
      <c r="K16" s="132" t="s">
        <v>240</v>
      </c>
      <c r="L16" s="133"/>
    </row>
    <row r="17" spans="1:12" ht="30" customHeight="1">
      <c r="A17" s="114" t="s">
        <v>268</v>
      </c>
      <c r="B17" s="115"/>
      <c r="C17" s="126" t="s">
        <v>269</v>
      </c>
      <c r="D17" s="124" t="s">
        <v>288</v>
      </c>
      <c r="E17" s="130" t="s">
        <v>289</v>
      </c>
      <c r="F17" s="127" t="s">
        <v>290</v>
      </c>
      <c r="G17" s="124" t="s">
        <v>291</v>
      </c>
      <c r="H17" s="124" t="s">
        <v>284</v>
      </c>
      <c r="I17" s="124" t="s">
        <v>238</v>
      </c>
      <c r="J17" s="124" t="s">
        <v>273</v>
      </c>
      <c r="K17" s="132" t="s">
        <v>240</v>
      </c>
      <c r="L17" s="133"/>
    </row>
    <row r="18" spans="1:12" ht="45.75" customHeight="1">
      <c r="A18" s="114" t="s">
        <v>268</v>
      </c>
      <c r="B18" s="115"/>
      <c r="C18" s="126" t="s">
        <v>269</v>
      </c>
      <c r="D18" s="124" t="s">
        <v>292</v>
      </c>
      <c r="E18" s="130" t="s">
        <v>293</v>
      </c>
      <c r="F18" s="127" t="s">
        <v>294</v>
      </c>
      <c r="G18" s="124"/>
      <c r="H18" s="124"/>
      <c r="I18" s="124" t="s">
        <v>238</v>
      </c>
      <c r="J18" s="124" t="s">
        <v>273</v>
      </c>
      <c r="K18" s="132" t="s">
        <v>240</v>
      </c>
      <c r="L18" s="133"/>
    </row>
    <row r="19" spans="1:12" ht="27.75" customHeight="1">
      <c r="A19" s="124" t="s">
        <v>225</v>
      </c>
      <c r="B19" s="124"/>
      <c r="C19" s="126" t="s">
        <v>269</v>
      </c>
      <c r="D19" s="124" t="s">
        <v>295</v>
      </c>
      <c r="E19" s="124" t="s">
        <v>296</v>
      </c>
      <c r="F19" s="127" t="s">
        <v>297</v>
      </c>
      <c r="G19" s="124"/>
      <c r="H19" s="124"/>
      <c r="I19" s="124" t="s">
        <v>238</v>
      </c>
      <c r="J19" s="128" t="s">
        <v>298</v>
      </c>
      <c r="K19" s="128" t="s">
        <v>240</v>
      </c>
      <c r="L19" s="113"/>
    </row>
    <row r="20" spans="1:12" ht="27" customHeight="1">
      <c r="A20" s="114" t="s">
        <v>268</v>
      </c>
      <c r="B20" s="115"/>
      <c r="C20" s="126" t="s">
        <v>269</v>
      </c>
      <c r="D20" s="124" t="s">
        <v>299</v>
      </c>
      <c r="E20" s="124" t="s">
        <v>300</v>
      </c>
      <c r="F20" s="127" t="s">
        <v>301</v>
      </c>
      <c r="G20" s="124"/>
      <c r="H20" s="124"/>
      <c r="I20" s="124" t="s">
        <v>238</v>
      </c>
      <c r="J20" s="128" t="s">
        <v>298</v>
      </c>
      <c r="K20" s="128" t="s">
        <v>240</v>
      </c>
      <c r="L20" s="113"/>
    </row>
    <row r="21" spans="1:12" ht="26.25" customHeight="1">
      <c r="A21" s="115" t="s">
        <v>268</v>
      </c>
      <c r="B21" s="115"/>
      <c r="C21" s="126" t="s">
        <v>269</v>
      </c>
      <c r="D21" s="124" t="s">
        <v>302</v>
      </c>
      <c r="E21" s="124" t="s">
        <v>303</v>
      </c>
      <c r="F21" s="127" t="s">
        <v>304</v>
      </c>
      <c r="G21" s="124" t="s">
        <v>245</v>
      </c>
      <c r="H21" s="124"/>
      <c r="I21" s="124" t="s">
        <v>238</v>
      </c>
      <c r="J21" s="128" t="s">
        <v>305</v>
      </c>
      <c r="K21" s="128" t="s">
        <v>240</v>
      </c>
      <c r="L21" s="113"/>
    </row>
    <row r="22" spans="1:12" ht="15.75" customHeight="1">
      <c r="A22" s="114" t="s">
        <v>268</v>
      </c>
      <c r="B22" s="115"/>
      <c r="C22" s="126" t="s">
        <v>269</v>
      </c>
      <c r="D22" s="124" t="s">
        <v>306</v>
      </c>
      <c r="E22" s="124" t="s">
        <v>307</v>
      </c>
      <c r="F22" s="127" t="s">
        <v>308</v>
      </c>
      <c r="G22" s="124" t="s">
        <v>261</v>
      </c>
      <c r="H22" s="124" t="s">
        <v>309</v>
      </c>
      <c r="I22" s="124" t="s">
        <v>238</v>
      </c>
      <c r="J22" s="128" t="s">
        <v>310</v>
      </c>
      <c r="K22" s="128" t="s">
        <v>240</v>
      </c>
      <c r="L22" s="113"/>
    </row>
    <row r="23" spans="1:12" ht="15.75" customHeight="1">
      <c r="A23" s="115" t="s">
        <v>268</v>
      </c>
      <c r="B23" s="115"/>
      <c r="C23" s="126" t="s">
        <v>269</v>
      </c>
      <c r="D23" s="124" t="s">
        <v>311</v>
      </c>
      <c r="E23" s="124" t="s">
        <v>312</v>
      </c>
      <c r="F23" s="127" t="s">
        <v>313</v>
      </c>
      <c r="G23" s="124" t="s">
        <v>245</v>
      </c>
      <c r="H23" s="124"/>
      <c r="I23" s="124" t="s">
        <v>238</v>
      </c>
      <c r="J23" s="128" t="s">
        <v>310</v>
      </c>
      <c r="K23" s="128" t="s">
        <v>240</v>
      </c>
      <c r="L23" s="113"/>
    </row>
    <row r="24" spans="1:12" ht="15.75" customHeight="1">
      <c r="A24" s="114" t="s">
        <v>268</v>
      </c>
      <c r="B24" s="115"/>
      <c r="C24" s="126" t="s">
        <v>269</v>
      </c>
      <c r="D24" s="124" t="s">
        <v>314</v>
      </c>
      <c r="E24" s="124" t="s">
        <v>315</v>
      </c>
      <c r="F24" s="127" t="s">
        <v>316</v>
      </c>
      <c r="G24" s="124" t="s">
        <v>245</v>
      </c>
      <c r="H24" s="124" t="s">
        <v>266</v>
      </c>
      <c r="I24" s="124" t="s">
        <v>230</v>
      </c>
      <c r="J24" s="124" t="s">
        <v>273</v>
      </c>
      <c r="K24" s="128" t="s">
        <v>240</v>
      </c>
      <c r="L24" s="113"/>
    </row>
    <row r="25" spans="1:12" ht="15.75" customHeight="1">
      <c r="A25" s="134" t="s">
        <v>317</v>
      </c>
      <c r="B25" s="124"/>
      <c r="C25" s="126" t="s">
        <v>269</v>
      </c>
      <c r="D25" s="124" t="s">
        <v>318</v>
      </c>
      <c r="E25" s="124" t="s">
        <v>319</v>
      </c>
      <c r="F25" s="127" t="s">
        <v>320</v>
      </c>
      <c r="G25" s="124" t="s">
        <v>245</v>
      </c>
      <c r="H25" s="124"/>
      <c r="I25" s="124" t="s">
        <v>238</v>
      </c>
      <c r="J25" s="128" t="s">
        <v>298</v>
      </c>
      <c r="K25" s="128" t="s">
        <v>240</v>
      </c>
      <c r="L25" s="113"/>
    </row>
    <row r="26" spans="1:12" ht="15.75" customHeight="1">
      <c r="A26" s="115" t="s">
        <v>268</v>
      </c>
      <c r="B26" s="115"/>
      <c r="C26" s="135" t="s">
        <v>321</v>
      </c>
      <c r="D26" s="117" t="s">
        <v>322</v>
      </c>
      <c r="E26" s="117" t="s">
        <v>323</v>
      </c>
      <c r="F26" s="118" t="s">
        <v>324</v>
      </c>
      <c r="G26" s="136" t="s">
        <v>325</v>
      </c>
      <c r="H26" s="137"/>
      <c r="I26" s="117" t="s">
        <v>230</v>
      </c>
      <c r="J26" s="117" t="s">
        <v>273</v>
      </c>
      <c r="K26" s="117" t="s">
        <v>240</v>
      </c>
      <c r="L26" s="113"/>
    </row>
    <row r="27" spans="1:12" ht="15.75" customHeight="1">
      <c r="A27" s="115"/>
      <c r="B27" s="115"/>
      <c r="C27" s="135" t="s">
        <v>321</v>
      </c>
      <c r="D27" s="117" t="s">
        <v>326</v>
      </c>
      <c r="E27" s="117"/>
      <c r="F27" s="138" t="s">
        <v>327</v>
      </c>
      <c r="H27" s="137"/>
      <c r="I27" s="117" t="s">
        <v>230</v>
      </c>
      <c r="J27" s="117" t="s">
        <v>273</v>
      </c>
      <c r="K27" s="117" t="s">
        <v>240</v>
      </c>
      <c r="L27" s="113"/>
    </row>
    <row r="28" spans="1:12" ht="15.75" customHeight="1">
      <c r="A28" s="115"/>
      <c r="B28" s="115"/>
      <c r="C28" s="135" t="s">
        <v>321</v>
      </c>
      <c r="D28" s="117" t="s">
        <v>328</v>
      </c>
      <c r="E28" s="117"/>
      <c r="F28" s="118" t="s">
        <v>329</v>
      </c>
      <c r="G28" s="117" t="s">
        <v>330</v>
      </c>
      <c r="H28" s="137" t="s">
        <v>331</v>
      </c>
      <c r="I28" s="117" t="s">
        <v>230</v>
      </c>
      <c r="J28" s="117" t="s">
        <v>273</v>
      </c>
      <c r="K28" s="117" t="s">
        <v>240</v>
      </c>
      <c r="L28" s="113"/>
    </row>
    <row r="29" spans="1:12" ht="15.75" customHeight="1">
      <c r="A29" s="115"/>
      <c r="B29" s="115"/>
      <c r="C29" s="135" t="s">
        <v>321</v>
      </c>
      <c r="D29" s="117" t="s">
        <v>332</v>
      </c>
      <c r="E29" s="117"/>
      <c r="F29" s="117" t="s">
        <v>333</v>
      </c>
      <c r="H29" s="137" t="s">
        <v>240</v>
      </c>
      <c r="I29" s="117" t="s">
        <v>230</v>
      </c>
      <c r="J29" s="117" t="s">
        <v>273</v>
      </c>
      <c r="K29" s="117" t="s">
        <v>240</v>
      </c>
      <c r="L29" s="113"/>
    </row>
    <row r="30" spans="1:12" ht="27" customHeight="1">
      <c r="A30" s="124" t="s">
        <v>225</v>
      </c>
      <c r="B30" s="124"/>
      <c r="C30" s="126" t="s">
        <v>334</v>
      </c>
      <c r="D30" s="124" t="s">
        <v>335</v>
      </c>
      <c r="E30" s="124" t="s">
        <v>336</v>
      </c>
      <c r="F30" s="127" t="s">
        <v>337</v>
      </c>
      <c r="G30" s="124" t="s">
        <v>245</v>
      </c>
      <c r="H30" s="124"/>
      <c r="I30" s="124" t="s">
        <v>230</v>
      </c>
      <c r="J30" s="128" t="s">
        <v>273</v>
      </c>
      <c r="K30" s="132" t="s">
        <v>240</v>
      </c>
      <c r="L30" s="133"/>
    </row>
    <row r="31" spans="1:12" ht="15.75" customHeight="1">
      <c r="A31" s="123" t="s">
        <v>225</v>
      </c>
      <c r="B31" s="124"/>
      <c r="C31" s="126" t="s">
        <v>334</v>
      </c>
      <c r="D31" s="124" t="s">
        <v>338</v>
      </c>
      <c r="E31" s="124" t="s">
        <v>339</v>
      </c>
      <c r="F31" s="127" t="s">
        <v>340</v>
      </c>
      <c r="G31" s="124" t="s">
        <v>341</v>
      </c>
      <c r="H31" s="124" t="s">
        <v>284</v>
      </c>
      <c r="I31" s="124" t="s">
        <v>238</v>
      </c>
      <c r="J31" s="128" t="s">
        <v>298</v>
      </c>
      <c r="K31" s="128" t="s">
        <v>240</v>
      </c>
      <c r="L31" s="113"/>
    </row>
    <row r="32" spans="1:12" ht="15.75" customHeight="1">
      <c r="A32" s="123" t="s">
        <v>225</v>
      </c>
      <c r="B32" s="124"/>
      <c r="C32" s="126" t="s">
        <v>334</v>
      </c>
      <c r="D32" s="124" t="s">
        <v>342</v>
      </c>
      <c r="E32" s="124" t="s">
        <v>343</v>
      </c>
      <c r="F32" s="127" t="s">
        <v>344</v>
      </c>
      <c r="G32" s="124" t="s">
        <v>245</v>
      </c>
      <c r="H32" s="124"/>
      <c r="I32" s="124" t="s">
        <v>230</v>
      </c>
      <c r="J32" s="128" t="s">
        <v>345</v>
      </c>
      <c r="K32" s="128" t="s">
        <v>240</v>
      </c>
      <c r="L32" s="113"/>
    </row>
    <row r="33" spans="1:26" ht="15.75" customHeight="1">
      <c r="A33" s="115" t="s">
        <v>268</v>
      </c>
      <c r="B33" s="115"/>
      <c r="C33" s="126" t="s">
        <v>334</v>
      </c>
      <c r="D33" s="124" t="s">
        <v>346</v>
      </c>
      <c r="E33" s="124" t="s">
        <v>347</v>
      </c>
      <c r="F33" s="127" t="s">
        <v>348</v>
      </c>
      <c r="G33" s="124" t="s">
        <v>245</v>
      </c>
      <c r="H33" s="124"/>
      <c r="I33" s="124" t="s">
        <v>238</v>
      </c>
      <c r="J33" s="128" t="s">
        <v>273</v>
      </c>
      <c r="K33" s="132" t="s">
        <v>240</v>
      </c>
      <c r="L33" s="133"/>
    </row>
    <row r="34" spans="1:26" ht="44.25" customHeight="1">
      <c r="A34" s="117" t="s">
        <v>225</v>
      </c>
      <c r="B34" s="117"/>
      <c r="C34" s="139" t="s">
        <v>349</v>
      </c>
      <c r="D34" s="117" t="s">
        <v>350</v>
      </c>
      <c r="E34" s="117" t="s">
        <v>351</v>
      </c>
      <c r="F34" s="121" t="s">
        <v>352</v>
      </c>
      <c r="G34" s="117" t="s">
        <v>353</v>
      </c>
      <c r="H34" s="117"/>
      <c r="I34" s="117" t="s">
        <v>238</v>
      </c>
      <c r="J34" s="140" t="s">
        <v>354</v>
      </c>
      <c r="K34" s="140" t="s">
        <v>355</v>
      </c>
      <c r="L34" s="141" t="s">
        <v>240</v>
      </c>
    </row>
    <row r="35" spans="1:26" ht="35.25" customHeight="1">
      <c r="A35" s="142" t="s">
        <v>317</v>
      </c>
      <c r="B35" s="117"/>
      <c r="C35" s="139" t="s">
        <v>349</v>
      </c>
      <c r="D35" s="117" t="s">
        <v>356</v>
      </c>
      <c r="E35" s="122" t="s">
        <v>357</v>
      </c>
      <c r="F35" s="121" t="s">
        <v>358</v>
      </c>
      <c r="G35" s="117" t="s">
        <v>359</v>
      </c>
      <c r="H35" s="117"/>
      <c r="I35" s="117" t="s">
        <v>238</v>
      </c>
      <c r="J35" s="117" t="s">
        <v>298</v>
      </c>
      <c r="K35" s="117" t="s">
        <v>240</v>
      </c>
      <c r="L35" s="113"/>
    </row>
    <row r="36" spans="1:26" ht="15.75" customHeight="1">
      <c r="A36" s="123" t="s">
        <v>225</v>
      </c>
      <c r="B36" s="124"/>
      <c r="C36" s="126" t="s">
        <v>360</v>
      </c>
      <c r="D36" s="124" t="s">
        <v>361</v>
      </c>
      <c r="E36" s="124" t="s">
        <v>362</v>
      </c>
      <c r="F36" s="127" t="s">
        <v>363</v>
      </c>
      <c r="G36" s="124" t="s">
        <v>245</v>
      </c>
      <c r="H36" s="124" t="s">
        <v>364</v>
      </c>
      <c r="I36" s="124" t="s">
        <v>238</v>
      </c>
      <c r="J36" s="128" t="s">
        <v>365</v>
      </c>
      <c r="K36" s="128" t="s">
        <v>240</v>
      </c>
      <c r="L36" s="113"/>
    </row>
    <row r="37" spans="1:26" ht="15.75" customHeight="1">
      <c r="A37" s="143" t="s">
        <v>225</v>
      </c>
      <c r="B37" s="143"/>
      <c r="C37" s="126" t="s">
        <v>360</v>
      </c>
      <c r="D37" s="143" t="s">
        <v>366</v>
      </c>
      <c r="E37" s="143" t="s">
        <v>367</v>
      </c>
      <c r="F37" s="144" t="s">
        <v>368</v>
      </c>
      <c r="G37" s="143" t="s">
        <v>245</v>
      </c>
      <c r="H37" s="124" t="s">
        <v>364</v>
      </c>
      <c r="I37" s="124" t="s">
        <v>238</v>
      </c>
      <c r="J37" s="145" t="s">
        <v>365</v>
      </c>
      <c r="K37" s="145" t="s">
        <v>240</v>
      </c>
      <c r="L37" s="146"/>
    </row>
    <row r="38" spans="1:26" ht="47.25" customHeight="1">
      <c r="A38" s="134" t="s">
        <v>317</v>
      </c>
      <c r="B38" s="124"/>
      <c r="C38" s="126" t="s">
        <v>360</v>
      </c>
      <c r="D38" s="124" t="s">
        <v>369</v>
      </c>
      <c r="E38" s="124" t="s">
        <v>370</v>
      </c>
      <c r="F38" s="127" t="s">
        <v>371</v>
      </c>
      <c r="G38" s="124" t="s">
        <v>245</v>
      </c>
      <c r="H38" s="124"/>
      <c r="I38" s="143" t="s">
        <v>238</v>
      </c>
      <c r="J38" s="128" t="s">
        <v>365</v>
      </c>
      <c r="K38" s="128" t="s">
        <v>240</v>
      </c>
      <c r="L38" s="113"/>
      <c r="M38" s="147"/>
      <c r="N38" s="147"/>
      <c r="O38" s="147"/>
      <c r="P38" s="147"/>
      <c r="Q38" s="147"/>
      <c r="R38" s="147"/>
      <c r="S38" s="147"/>
      <c r="T38" s="147"/>
      <c r="U38" s="147"/>
      <c r="V38" s="147"/>
      <c r="W38" s="147"/>
      <c r="X38" s="147"/>
      <c r="Y38" s="147"/>
      <c r="Z38" s="147"/>
    </row>
    <row r="39" spans="1:26" ht="62.25" customHeight="1">
      <c r="A39" s="120" t="s">
        <v>317</v>
      </c>
      <c r="B39" s="120"/>
      <c r="C39" s="126" t="s">
        <v>360</v>
      </c>
      <c r="D39" s="124" t="s">
        <v>372</v>
      </c>
      <c r="E39" s="124" t="s">
        <v>373</v>
      </c>
      <c r="F39" s="127" t="s">
        <v>374</v>
      </c>
      <c r="G39" s="124" t="s">
        <v>245</v>
      </c>
      <c r="H39" s="124"/>
      <c r="I39" s="143" t="s">
        <v>238</v>
      </c>
      <c r="J39" s="128" t="s">
        <v>375</v>
      </c>
      <c r="K39" s="128" t="s">
        <v>240</v>
      </c>
      <c r="L39" s="113"/>
    </row>
    <row r="40" spans="1:26" ht="15.75" customHeight="1">
      <c r="A40" s="120" t="s">
        <v>317</v>
      </c>
      <c r="B40" s="120"/>
      <c r="C40" s="126" t="s">
        <v>360</v>
      </c>
      <c r="D40" s="124" t="s">
        <v>376</v>
      </c>
      <c r="E40" s="124" t="s">
        <v>377</v>
      </c>
      <c r="F40" s="127" t="s">
        <v>378</v>
      </c>
      <c r="G40" s="124" t="s">
        <v>379</v>
      </c>
      <c r="H40" s="124"/>
      <c r="I40" s="124" t="s">
        <v>238</v>
      </c>
      <c r="J40" s="128" t="s">
        <v>375</v>
      </c>
      <c r="K40" s="128" t="s">
        <v>240</v>
      </c>
      <c r="L40" s="113"/>
    </row>
    <row r="41" spans="1:26" ht="15.75" customHeight="1">
      <c r="A41" s="120" t="s">
        <v>317</v>
      </c>
      <c r="B41" s="120"/>
      <c r="C41" s="126" t="s">
        <v>360</v>
      </c>
      <c r="D41" s="124" t="s">
        <v>380</v>
      </c>
      <c r="E41" s="124" t="s">
        <v>381</v>
      </c>
      <c r="F41" s="127" t="s">
        <v>382</v>
      </c>
      <c r="G41" s="124" t="s">
        <v>383</v>
      </c>
      <c r="H41" s="124"/>
      <c r="I41" s="124" t="s">
        <v>238</v>
      </c>
      <c r="J41" s="128" t="s">
        <v>375</v>
      </c>
      <c r="K41" s="128" t="s">
        <v>240</v>
      </c>
      <c r="L41" s="113"/>
    </row>
    <row r="42" spans="1:26" ht="30" customHeight="1">
      <c r="A42" s="123" t="s">
        <v>225</v>
      </c>
      <c r="B42" s="124"/>
      <c r="C42" s="126" t="s">
        <v>360</v>
      </c>
      <c r="D42" s="124" t="s">
        <v>384</v>
      </c>
      <c r="E42" s="124" t="s">
        <v>385</v>
      </c>
      <c r="F42" s="127" t="s">
        <v>386</v>
      </c>
      <c r="G42" s="124" t="s">
        <v>254</v>
      </c>
      <c r="H42" s="124"/>
      <c r="I42" s="124" t="s">
        <v>230</v>
      </c>
      <c r="J42" s="128" t="s">
        <v>365</v>
      </c>
      <c r="K42" s="128" t="s">
        <v>240</v>
      </c>
      <c r="L42" s="113"/>
    </row>
    <row r="43" spans="1:26" ht="15.75" customHeight="1">
      <c r="A43" s="117" t="s">
        <v>225</v>
      </c>
      <c r="B43" s="117"/>
      <c r="C43" s="126" t="s">
        <v>360</v>
      </c>
      <c r="D43" s="124" t="s">
        <v>387</v>
      </c>
      <c r="E43" s="124" t="s">
        <v>388</v>
      </c>
      <c r="F43" s="127" t="s">
        <v>389</v>
      </c>
      <c r="G43" s="124" t="s">
        <v>245</v>
      </c>
      <c r="H43" s="148" t="s">
        <v>266</v>
      </c>
      <c r="I43" s="124" t="s">
        <v>238</v>
      </c>
      <c r="J43" s="128" t="s">
        <v>298</v>
      </c>
      <c r="K43" s="128" t="s">
        <v>240</v>
      </c>
      <c r="L43" s="113"/>
    </row>
    <row r="44" spans="1:26" ht="15.75" customHeight="1">
      <c r="A44" s="114" t="s">
        <v>268</v>
      </c>
      <c r="B44" s="115"/>
      <c r="C44" s="126" t="s">
        <v>360</v>
      </c>
      <c r="D44" s="124" t="s">
        <v>390</v>
      </c>
      <c r="E44" s="124" t="s">
        <v>391</v>
      </c>
      <c r="F44" s="127" t="s">
        <v>392</v>
      </c>
      <c r="G44" s="124" t="s">
        <v>245</v>
      </c>
      <c r="H44" s="124"/>
      <c r="I44" s="124" t="s">
        <v>230</v>
      </c>
      <c r="J44" s="128" t="s">
        <v>393</v>
      </c>
      <c r="K44" s="128" t="s">
        <v>240</v>
      </c>
      <c r="L44" s="113"/>
    </row>
    <row r="45" spans="1:26" ht="15.75" customHeight="1">
      <c r="A45" s="149" t="s">
        <v>394</v>
      </c>
      <c r="B45" s="150"/>
      <c r="C45" s="116" t="s">
        <v>395</v>
      </c>
      <c r="D45" s="117" t="s">
        <v>396</v>
      </c>
      <c r="E45" s="117" t="s">
        <v>397</v>
      </c>
      <c r="F45" s="151" t="s">
        <v>398</v>
      </c>
      <c r="G45" s="117" t="s">
        <v>245</v>
      </c>
      <c r="H45" s="117"/>
      <c r="I45" s="117" t="s">
        <v>230</v>
      </c>
      <c r="J45" s="140" t="s">
        <v>399</v>
      </c>
      <c r="K45" s="140" t="s">
        <v>240</v>
      </c>
      <c r="L45" s="113"/>
    </row>
    <row r="46" spans="1:26" ht="30" customHeight="1">
      <c r="A46" s="149" t="s">
        <v>225</v>
      </c>
      <c r="B46" s="150"/>
      <c r="C46" s="116" t="s">
        <v>395</v>
      </c>
      <c r="D46" s="117" t="s">
        <v>400</v>
      </c>
      <c r="E46" s="122" t="s">
        <v>401</v>
      </c>
      <c r="F46" s="151" t="s">
        <v>402</v>
      </c>
      <c r="G46" s="117" t="s">
        <v>403</v>
      </c>
      <c r="H46" s="117"/>
      <c r="I46" s="117" t="s">
        <v>230</v>
      </c>
      <c r="J46" s="140" t="s">
        <v>393</v>
      </c>
      <c r="K46" s="140" t="s">
        <v>240</v>
      </c>
      <c r="L46" s="113"/>
    </row>
    <row r="47" spans="1:26" ht="28.5" customHeight="1">
      <c r="A47" s="115" t="s">
        <v>268</v>
      </c>
      <c r="B47" s="115"/>
      <c r="C47" s="116" t="s">
        <v>395</v>
      </c>
      <c r="D47" s="117" t="s">
        <v>404</v>
      </c>
      <c r="E47" s="152" t="s">
        <v>405</v>
      </c>
      <c r="F47" s="151" t="s">
        <v>406</v>
      </c>
      <c r="G47" s="117" t="s">
        <v>245</v>
      </c>
      <c r="H47" s="117" t="s">
        <v>407</v>
      </c>
      <c r="I47" s="117" t="s">
        <v>230</v>
      </c>
      <c r="J47" s="117" t="s">
        <v>399</v>
      </c>
      <c r="K47" s="117" t="s">
        <v>240</v>
      </c>
      <c r="L47" s="113"/>
    </row>
    <row r="48" spans="1:26" ht="27.75" customHeight="1">
      <c r="A48" s="150" t="s">
        <v>225</v>
      </c>
      <c r="B48" s="150"/>
      <c r="C48" s="116" t="s">
        <v>395</v>
      </c>
      <c r="D48" s="117" t="s">
        <v>408</v>
      </c>
      <c r="E48" s="122" t="s">
        <v>409</v>
      </c>
      <c r="F48" s="151" t="s">
        <v>410</v>
      </c>
      <c r="G48" s="117" t="s">
        <v>245</v>
      </c>
      <c r="H48" s="117"/>
      <c r="I48" s="117" t="s">
        <v>230</v>
      </c>
      <c r="J48" s="140" t="s">
        <v>399</v>
      </c>
      <c r="K48" s="140" t="s">
        <v>240</v>
      </c>
      <c r="L48" s="113"/>
    </row>
    <row r="49" spans="1:12" ht="15.75" customHeight="1">
      <c r="A49" s="150"/>
      <c r="B49" s="150"/>
      <c r="C49" s="116" t="s">
        <v>395</v>
      </c>
      <c r="D49" s="117" t="s">
        <v>411</v>
      </c>
      <c r="E49" s="122" t="s">
        <v>412</v>
      </c>
      <c r="F49" s="118" t="s">
        <v>413</v>
      </c>
      <c r="G49" s="117" t="s">
        <v>245</v>
      </c>
      <c r="H49" s="117"/>
      <c r="I49" s="117" t="s">
        <v>230</v>
      </c>
      <c r="J49" s="140" t="s">
        <v>399</v>
      </c>
      <c r="K49" s="140" t="s">
        <v>240</v>
      </c>
      <c r="L49" s="113"/>
    </row>
    <row r="50" spans="1:12" ht="34.5" customHeight="1">
      <c r="A50" s="120" t="s">
        <v>231</v>
      </c>
      <c r="B50" s="120"/>
      <c r="C50" s="116" t="s">
        <v>395</v>
      </c>
      <c r="D50" s="117" t="s">
        <v>414</v>
      </c>
      <c r="E50" s="122" t="s">
        <v>415</v>
      </c>
      <c r="F50" s="151" t="s">
        <v>416</v>
      </c>
      <c r="G50" s="117" t="s">
        <v>245</v>
      </c>
      <c r="H50" s="136" t="s">
        <v>266</v>
      </c>
      <c r="I50" s="117" t="s">
        <v>238</v>
      </c>
      <c r="J50" s="140" t="s">
        <v>399</v>
      </c>
      <c r="K50" s="140" t="s">
        <v>240</v>
      </c>
      <c r="L50" s="113"/>
    </row>
    <row r="51" spans="1:12" ht="32.25" customHeight="1">
      <c r="A51" s="120"/>
      <c r="B51" s="120"/>
      <c r="C51" s="116" t="s">
        <v>395</v>
      </c>
      <c r="D51" s="117" t="s">
        <v>417</v>
      </c>
      <c r="E51" s="122" t="s">
        <v>418</v>
      </c>
      <c r="F51" s="151" t="s">
        <v>419</v>
      </c>
      <c r="G51" s="117" t="s">
        <v>245</v>
      </c>
      <c r="H51" s="136" t="s">
        <v>266</v>
      </c>
      <c r="I51" s="117" t="s">
        <v>238</v>
      </c>
      <c r="J51" s="140" t="s">
        <v>399</v>
      </c>
      <c r="K51" s="140" t="s">
        <v>240</v>
      </c>
      <c r="L51" s="113"/>
    </row>
    <row r="52" spans="1:12" ht="15.75" customHeight="1">
      <c r="A52" s="150" t="s">
        <v>241</v>
      </c>
      <c r="B52" s="153" t="s">
        <v>420</v>
      </c>
      <c r="C52" s="116" t="s">
        <v>395</v>
      </c>
      <c r="D52" s="117" t="s">
        <v>421</v>
      </c>
      <c r="E52" s="122" t="s">
        <v>422</v>
      </c>
      <c r="F52" s="151" t="s">
        <v>423</v>
      </c>
      <c r="G52" s="117" t="s">
        <v>245</v>
      </c>
      <c r="H52" s="136" t="s">
        <v>266</v>
      </c>
      <c r="I52" s="117" t="s">
        <v>238</v>
      </c>
      <c r="J52" s="140" t="s">
        <v>399</v>
      </c>
      <c r="K52" s="140" t="s">
        <v>240</v>
      </c>
      <c r="L52" s="113"/>
    </row>
    <row r="53" spans="1:12" ht="15.75" customHeight="1">
      <c r="A53" s="150"/>
      <c r="B53" s="154"/>
      <c r="C53" s="116" t="s">
        <v>395</v>
      </c>
      <c r="D53" s="117" t="s">
        <v>424</v>
      </c>
      <c r="E53" s="122"/>
      <c r="F53" s="151" t="s">
        <v>425</v>
      </c>
      <c r="G53" s="117" t="s">
        <v>245</v>
      </c>
      <c r="H53" s="138" t="s">
        <v>426</v>
      </c>
      <c r="I53" s="117" t="s">
        <v>238</v>
      </c>
      <c r="J53" s="140" t="s">
        <v>399</v>
      </c>
      <c r="K53" s="140" t="s">
        <v>240</v>
      </c>
      <c r="L53" s="113"/>
    </row>
    <row r="54" spans="1:12" ht="15.75" customHeight="1">
      <c r="A54" s="115" t="s">
        <v>231</v>
      </c>
      <c r="B54" s="115"/>
      <c r="C54" s="126" t="s">
        <v>427</v>
      </c>
      <c r="D54" s="124" t="s">
        <v>428</v>
      </c>
      <c r="E54" s="124" t="s">
        <v>429</v>
      </c>
      <c r="F54" s="127" t="s">
        <v>430</v>
      </c>
      <c r="G54" s="124" t="s">
        <v>245</v>
      </c>
      <c r="H54" s="124"/>
      <c r="I54" s="124" t="s">
        <v>238</v>
      </c>
      <c r="J54" s="124" t="s">
        <v>239</v>
      </c>
      <c r="K54" s="124" t="s">
        <v>240</v>
      </c>
      <c r="L54" s="113"/>
    </row>
    <row r="55" spans="1:12" ht="15.75" customHeight="1">
      <c r="A55" s="150" t="s">
        <v>231</v>
      </c>
      <c r="B55" s="150"/>
      <c r="C55" s="126" t="s">
        <v>427</v>
      </c>
      <c r="D55" s="124" t="s">
        <v>431</v>
      </c>
      <c r="E55" s="122" t="s">
        <v>432</v>
      </c>
      <c r="F55" s="127" t="s">
        <v>433</v>
      </c>
      <c r="G55" s="124" t="s">
        <v>245</v>
      </c>
      <c r="H55" s="123"/>
      <c r="I55" s="124" t="s">
        <v>238</v>
      </c>
      <c r="J55" s="128" t="s">
        <v>273</v>
      </c>
      <c r="K55" s="128" t="s">
        <v>399</v>
      </c>
      <c r="L55" s="141" t="s">
        <v>240</v>
      </c>
    </row>
    <row r="56" spans="1:12" ht="14.25" customHeight="1">
      <c r="A56" s="155" t="s">
        <v>231</v>
      </c>
      <c r="B56" s="150"/>
      <c r="C56" s="126" t="s">
        <v>427</v>
      </c>
      <c r="D56" s="124" t="s">
        <v>434</v>
      </c>
      <c r="E56" s="122" t="s">
        <v>435</v>
      </c>
      <c r="F56" s="127" t="s">
        <v>436</v>
      </c>
      <c r="G56" s="124" t="s">
        <v>245</v>
      </c>
      <c r="H56" s="124"/>
      <c r="I56" s="124" t="s">
        <v>238</v>
      </c>
      <c r="J56" s="128" t="s">
        <v>365</v>
      </c>
      <c r="K56" s="128" t="s">
        <v>399</v>
      </c>
      <c r="L56" s="141" t="s">
        <v>240</v>
      </c>
    </row>
    <row r="57" spans="1:12" ht="95.25" customHeight="1">
      <c r="A57" s="115" t="s">
        <v>394</v>
      </c>
      <c r="B57" s="115"/>
      <c r="C57" s="126" t="s">
        <v>427</v>
      </c>
      <c r="D57" s="124" t="s">
        <v>437</v>
      </c>
      <c r="E57" s="124" t="s">
        <v>438</v>
      </c>
      <c r="F57" s="127" t="s">
        <v>439</v>
      </c>
      <c r="G57" s="127" t="s">
        <v>229</v>
      </c>
      <c r="H57" s="124"/>
      <c r="I57" s="124" t="s">
        <v>238</v>
      </c>
      <c r="J57" s="156" t="s">
        <v>440</v>
      </c>
      <c r="K57" s="156" t="s">
        <v>240</v>
      </c>
      <c r="L57" s="157"/>
    </row>
    <row r="58" spans="1:12" ht="15.75" customHeight="1">
      <c r="A58" s="117" t="s">
        <v>231</v>
      </c>
      <c r="B58" s="117">
        <v>3.5</v>
      </c>
      <c r="C58" s="126" t="s">
        <v>427</v>
      </c>
      <c r="D58" s="124" t="s">
        <v>441</v>
      </c>
      <c r="E58" s="124" t="s">
        <v>442</v>
      </c>
      <c r="F58" s="127" t="s">
        <v>443</v>
      </c>
      <c r="G58" s="124" t="s">
        <v>245</v>
      </c>
      <c r="H58" s="123" t="s">
        <v>426</v>
      </c>
      <c r="I58" s="124" t="s">
        <v>238</v>
      </c>
      <c r="J58" s="156" t="s">
        <v>444</v>
      </c>
      <c r="K58" s="156" t="s">
        <v>240</v>
      </c>
      <c r="L58" s="157"/>
    </row>
    <row r="59" spans="1:12" ht="30" customHeight="1">
      <c r="A59" s="117" t="s">
        <v>241</v>
      </c>
      <c r="B59" s="117">
        <v>3.7</v>
      </c>
      <c r="C59" s="126" t="s">
        <v>427</v>
      </c>
      <c r="D59" s="124" t="s">
        <v>445</v>
      </c>
      <c r="E59" s="124" t="s">
        <v>446</v>
      </c>
      <c r="F59" s="127" t="s">
        <v>447</v>
      </c>
      <c r="G59" s="124" t="s">
        <v>245</v>
      </c>
      <c r="H59" s="123" t="s">
        <v>266</v>
      </c>
      <c r="I59" s="124" t="s">
        <v>238</v>
      </c>
      <c r="J59" s="156" t="s">
        <v>448</v>
      </c>
      <c r="K59" s="156" t="s">
        <v>240</v>
      </c>
      <c r="L59" s="157"/>
    </row>
    <row r="60" spans="1:12" ht="33" customHeight="1">
      <c r="A60" s="117" t="s">
        <v>241</v>
      </c>
      <c r="B60" s="117">
        <v>3.2</v>
      </c>
      <c r="C60" s="126" t="s">
        <v>427</v>
      </c>
      <c r="D60" s="124" t="s">
        <v>449</v>
      </c>
      <c r="E60" s="124" t="s">
        <v>450</v>
      </c>
      <c r="F60" s="127" t="s">
        <v>451</v>
      </c>
      <c r="G60" s="124" t="s">
        <v>452</v>
      </c>
      <c r="H60" s="124"/>
      <c r="I60" s="124" t="s">
        <v>238</v>
      </c>
      <c r="J60" s="156" t="s">
        <v>355</v>
      </c>
      <c r="K60" s="156" t="s">
        <v>240</v>
      </c>
      <c r="L60" s="157"/>
    </row>
    <row r="61" spans="1:12" ht="42.75" customHeight="1">
      <c r="A61" s="117" t="s">
        <v>394</v>
      </c>
      <c r="B61" s="117"/>
      <c r="C61" s="126" t="s">
        <v>427</v>
      </c>
      <c r="D61" s="124" t="s">
        <v>453</v>
      </c>
      <c r="E61" s="124" t="s">
        <v>454</v>
      </c>
      <c r="F61" s="127" t="s">
        <v>455</v>
      </c>
      <c r="G61" s="124" t="s">
        <v>452</v>
      </c>
      <c r="H61" s="123"/>
      <c r="I61" s="124" t="s">
        <v>238</v>
      </c>
      <c r="J61" s="123" t="s">
        <v>456</v>
      </c>
      <c r="K61" s="123" t="s">
        <v>240</v>
      </c>
      <c r="L61" s="157"/>
    </row>
    <row r="62" spans="1:12" ht="15.75" customHeight="1">
      <c r="A62" s="117" t="s">
        <v>274</v>
      </c>
      <c r="B62" s="117"/>
      <c r="C62" s="126" t="s">
        <v>427</v>
      </c>
      <c r="D62" s="124" t="s">
        <v>457</v>
      </c>
      <c r="E62" s="124" t="s">
        <v>458</v>
      </c>
      <c r="F62" s="127" t="s">
        <v>459</v>
      </c>
      <c r="G62" s="124" t="s">
        <v>460</v>
      </c>
      <c r="H62" s="123" t="s">
        <v>266</v>
      </c>
      <c r="I62" s="124" t="s">
        <v>230</v>
      </c>
      <c r="J62" s="124" t="s">
        <v>440</v>
      </c>
      <c r="K62" s="124" t="s">
        <v>240</v>
      </c>
      <c r="L62" s="113"/>
    </row>
    <row r="63" spans="1:12" ht="15.75" customHeight="1">
      <c r="A63" s="158" t="s">
        <v>225</v>
      </c>
      <c r="B63" s="117">
        <v>4.2</v>
      </c>
      <c r="C63" s="126" t="s">
        <v>427</v>
      </c>
      <c r="D63" s="124" t="s">
        <v>461</v>
      </c>
      <c r="E63" s="159" t="s">
        <v>462</v>
      </c>
      <c r="F63" s="127" t="s">
        <v>463</v>
      </c>
      <c r="G63" s="124" t="s">
        <v>460</v>
      </c>
      <c r="H63" s="124"/>
      <c r="I63" s="124" t="s">
        <v>230</v>
      </c>
      <c r="J63" s="124" t="s">
        <v>464</v>
      </c>
      <c r="K63" s="124" t="s">
        <v>240</v>
      </c>
      <c r="L63" s="113"/>
    </row>
    <row r="64" spans="1:12" ht="15.75" customHeight="1">
      <c r="A64" s="158" t="s">
        <v>241</v>
      </c>
      <c r="B64" s="117">
        <v>4.5</v>
      </c>
      <c r="C64" s="126" t="s">
        <v>427</v>
      </c>
      <c r="D64" s="124" t="s">
        <v>465</v>
      </c>
      <c r="E64" s="124" t="s">
        <v>466</v>
      </c>
      <c r="F64" s="127" t="s">
        <v>467</v>
      </c>
      <c r="G64" s="124" t="s">
        <v>245</v>
      </c>
      <c r="H64" s="124"/>
      <c r="I64" s="124" t="s">
        <v>238</v>
      </c>
      <c r="J64" s="128" t="s">
        <v>468</v>
      </c>
      <c r="K64" s="128" t="s">
        <v>240</v>
      </c>
      <c r="L64" s="113"/>
    </row>
    <row r="65" spans="1:12" ht="63.75" customHeight="1">
      <c r="A65" s="158" t="s">
        <v>241</v>
      </c>
      <c r="B65" s="117">
        <v>3.6</v>
      </c>
      <c r="C65" s="126" t="s">
        <v>427</v>
      </c>
      <c r="D65" s="124" t="s">
        <v>469</v>
      </c>
      <c r="E65" s="124" t="s">
        <v>470</v>
      </c>
      <c r="F65" s="127" t="s">
        <v>471</v>
      </c>
      <c r="G65" s="124" t="s">
        <v>452</v>
      </c>
      <c r="H65" s="123" t="s">
        <v>426</v>
      </c>
      <c r="I65" s="124" t="s">
        <v>238</v>
      </c>
      <c r="J65" s="128" t="s">
        <v>472</v>
      </c>
      <c r="K65" s="128" t="s">
        <v>240</v>
      </c>
      <c r="L65" s="113"/>
    </row>
    <row r="66" spans="1:12" ht="29.25" customHeight="1">
      <c r="A66" s="158" t="s">
        <v>231</v>
      </c>
      <c r="B66" s="117">
        <v>4.5999999999999996</v>
      </c>
      <c r="C66" s="126" t="s">
        <v>427</v>
      </c>
      <c r="D66" s="124" t="s">
        <v>473</v>
      </c>
      <c r="E66" s="124" t="s">
        <v>474</v>
      </c>
      <c r="F66" s="127" t="s">
        <v>475</v>
      </c>
      <c r="G66" s="124" t="s">
        <v>245</v>
      </c>
      <c r="H66" s="124"/>
      <c r="I66" s="124" t="s">
        <v>230</v>
      </c>
      <c r="J66" s="128" t="s">
        <v>476</v>
      </c>
      <c r="K66" s="128" t="s">
        <v>477</v>
      </c>
      <c r="L66" s="141" t="s">
        <v>240</v>
      </c>
    </row>
    <row r="67" spans="1:12" ht="15.75" customHeight="1">
      <c r="A67" s="158" t="s">
        <v>225</v>
      </c>
      <c r="B67" s="117">
        <v>4.4000000000000004</v>
      </c>
      <c r="C67" s="126" t="s">
        <v>427</v>
      </c>
      <c r="D67" s="124" t="s">
        <v>478</v>
      </c>
      <c r="E67" s="124" t="s">
        <v>479</v>
      </c>
      <c r="F67" s="127" t="s">
        <v>480</v>
      </c>
      <c r="G67" s="124" t="s">
        <v>481</v>
      </c>
      <c r="H67" s="124"/>
      <c r="I67" s="124" t="s">
        <v>238</v>
      </c>
      <c r="J67" s="128" t="s">
        <v>476</v>
      </c>
      <c r="K67" s="128" t="s">
        <v>440</v>
      </c>
      <c r="L67" s="141" t="s">
        <v>240</v>
      </c>
    </row>
    <row r="68" spans="1:12" ht="33" customHeight="1">
      <c r="A68" s="158" t="s">
        <v>225</v>
      </c>
      <c r="B68" s="117"/>
      <c r="C68" s="126" t="s">
        <v>427</v>
      </c>
      <c r="D68" s="124" t="s">
        <v>482</v>
      </c>
      <c r="E68" s="124" t="s">
        <v>483</v>
      </c>
      <c r="F68" s="127" t="s">
        <v>484</v>
      </c>
      <c r="G68" s="124" t="s">
        <v>254</v>
      </c>
      <c r="H68" s="124" t="s">
        <v>485</v>
      </c>
      <c r="I68" s="124" t="s">
        <v>238</v>
      </c>
      <c r="J68" s="124" t="s">
        <v>486</v>
      </c>
      <c r="K68" s="124" t="s">
        <v>240</v>
      </c>
      <c r="L68" s="113"/>
    </row>
    <row r="69" spans="1:12" ht="31.5" customHeight="1">
      <c r="A69" s="117" t="s">
        <v>225</v>
      </c>
      <c r="B69" s="117"/>
      <c r="C69" s="126" t="s">
        <v>427</v>
      </c>
      <c r="D69" s="124" t="s">
        <v>487</v>
      </c>
      <c r="E69" s="124" t="s">
        <v>488</v>
      </c>
      <c r="F69" s="127" t="s">
        <v>489</v>
      </c>
      <c r="G69" s="124" t="s">
        <v>245</v>
      </c>
      <c r="H69" s="124"/>
      <c r="I69" s="124" t="s">
        <v>238</v>
      </c>
      <c r="J69" s="124" t="s">
        <v>490</v>
      </c>
      <c r="K69" s="124" t="s">
        <v>240</v>
      </c>
      <c r="L69" s="113"/>
    </row>
    <row r="70" spans="1:12" ht="15.75" customHeight="1">
      <c r="A70" s="119" t="s">
        <v>231</v>
      </c>
      <c r="B70" s="120">
        <v>1.2</v>
      </c>
      <c r="C70" s="126" t="s">
        <v>427</v>
      </c>
      <c r="D70" s="124" t="s">
        <v>491</v>
      </c>
      <c r="E70" s="124" t="s">
        <v>492</v>
      </c>
      <c r="F70" s="127" t="s">
        <v>493</v>
      </c>
      <c r="G70" s="124" t="s">
        <v>245</v>
      </c>
      <c r="H70" s="124"/>
      <c r="I70" s="124" t="s">
        <v>230</v>
      </c>
      <c r="J70" s="124" t="s">
        <v>246</v>
      </c>
      <c r="K70" s="124" t="s">
        <v>240</v>
      </c>
      <c r="L70" s="113"/>
    </row>
    <row r="71" spans="1:12" ht="15.75" customHeight="1">
      <c r="A71" s="117" t="s">
        <v>231</v>
      </c>
      <c r="B71" s="117"/>
      <c r="C71" s="126" t="s">
        <v>427</v>
      </c>
      <c r="D71" s="124" t="s">
        <v>494</v>
      </c>
      <c r="E71" s="124" t="s">
        <v>495</v>
      </c>
      <c r="F71" s="127" t="s">
        <v>496</v>
      </c>
      <c r="G71" s="124" t="s">
        <v>245</v>
      </c>
      <c r="H71" s="124"/>
      <c r="I71" s="124" t="s">
        <v>238</v>
      </c>
      <c r="J71" s="124" t="s">
        <v>464</v>
      </c>
      <c r="K71" s="124" t="s">
        <v>240</v>
      </c>
      <c r="L71" s="113"/>
    </row>
    <row r="72" spans="1:12" ht="27" customHeight="1">
      <c r="A72" s="115" t="s">
        <v>268</v>
      </c>
      <c r="B72" s="115"/>
      <c r="C72" s="126" t="s">
        <v>427</v>
      </c>
      <c r="D72" s="124" t="s">
        <v>497</v>
      </c>
      <c r="E72" s="124" t="s">
        <v>498</v>
      </c>
      <c r="F72" s="127" t="s">
        <v>499</v>
      </c>
      <c r="G72" s="160" t="s">
        <v>500</v>
      </c>
      <c r="H72" s="124"/>
      <c r="I72" s="124" t="s">
        <v>238</v>
      </c>
      <c r="J72" s="124" t="s">
        <v>501</v>
      </c>
      <c r="K72" s="124"/>
      <c r="L72" s="113"/>
    </row>
    <row r="73" spans="1:12" ht="15.75" customHeight="1">
      <c r="A73" s="117" t="s">
        <v>502</v>
      </c>
      <c r="B73" s="117"/>
      <c r="C73" s="116" t="s">
        <v>503</v>
      </c>
      <c r="D73" s="117" t="s">
        <v>504</v>
      </c>
      <c r="E73" s="117" t="s">
        <v>505</v>
      </c>
      <c r="F73" s="118" t="s">
        <v>506</v>
      </c>
      <c r="G73" s="117" t="s">
        <v>507</v>
      </c>
      <c r="H73" s="117"/>
      <c r="I73" s="117" t="s">
        <v>238</v>
      </c>
      <c r="J73" s="140" t="s">
        <v>508</v>
      </c>
      <c r="K73" s="140" t="s">
        <v>240</v>
      </c>
      <c r="L73" s="113"/>
    </row>
    <row r="74" spans="1:12" ht="15.75" customHeight="1">
      <c r="A74" s="117" t="s">
        <v>502</v>
      </c>
      <c r="B74" s="117"/>
      <c r="C74" s="116" t="s">
        <v>503</v>
      </c>
      <c r="D74" s="117" t="s">
        <v>509</v>
      </c>
      <c r="E74" s="117" t="s">
        <v>510</v>
      </c>
      <c r="F74" s="118" t="s">
        <v>511</v>
      </c>
      <c r="G74" s="117" t="s">
        <v>512</v>
      </c>
      <c r="H74" s="117"/>
      <c r="I74" s="117" t="s">
        <v>238</v>
      </c>
      <c r="J74" s="140" t="s">
        <v>508</v>
      </c>
      <c r="K74" s="140" t="s">
        <v>240</v>
      </c>
      <c r="L74" s="113"/>
    </row>
    <row r="75" spans="1:12" ht="15.75" customHeight="1">
      <c r="A75" s="117" t="s">
        <v>225</v>
      </c>
      <c r="B75" s="117"/>
      <c r="C75" s="116" t="s">
        <v>503</v>
      </c>
      <c r="D75" s="117" t="s">
        <v>513</v>
      </c>
      <c r="E75" s="122" t="s">
        <v>514</v>
      </c>
      <c r="F75" s="151" t="s">
        <v>515</v>
      </c>
      <c r="G75" s="117"/>
      <c r="H75" s="117"/>
      <c r="I75" s="117" t="s">
        <v>238</v>
      </c>
      <c r="J75" s="117" t="s">
        <v>298</v>
      </c>
      <c r="K75" s="117" t="s">
        <v>375</v>
      </c>
      <c r="L75" s="113" t="s">
        <v>240</v>
      </c>
    </row>
    <row r="76" spans="1:12" ht="15.75" customHeight="1">
      <c r="A76" s="158"/>
      <c r="B76" s="158"/>
      <c r="C76" s="116" t="s">
        <v>503</v>
      </c>
      <c r="D76" s="117" t="s">
        <v>516</v>
      </c>
      <c r="E76" s="152"/>
      <c r="F76" s="161" t="s">
        <v>517</v>
      </c>
      <c r="G76" s="158"/>
      <c r="H76" s="117"/>
      <c r="I76" s="117" t="s">
        <v>238</v>
      </c>
      <c r="J76" s="117" t="s">
        <v>298</v>
      </c>
      <c r="K76" s="117" t="s">
        <v>375</v>
      </c>
      <c r="L76" s="113" t="s">
        <v>240</v>
      </c>
    </row>
    <row r="77" spans="1:12" ht="15.75" customHeight="1">
      <c r="A77" s="158"/>
      <c r="B77" s="158"/>
      <c r="C77" s="116" t="s">
        <v>503</v>
      </c>
      <c r="D77" s="117" t="s">
        <v>518</v>
      </c>
      <c r="E77" s="152"/>
      <c r="F77" s="161" t="s">
        <v>519</v>
      </c>
      <c r="G77" s="158"/>
      <c r="H77" s="117"/>
      <c r="I77" s="117" t="s">
        <v>238</v>
      </c>
      <c r="J77" s="117" t="s">
        <v>298</v>
      </c>
      <c r="K77" s="117" t="s">
        <v>375</v>
      </c>
      <c r="L77" s="113" t="s">
        <v>240</v>
      </c>
    </row>
    <row r="78" spans="1:12" ht="15.75" hidden="1" customHeight="1">
      <c r="C78" s="321" t="s">
        <v>520</v>
      </c>
      <c r="D78" s="162" t="s">
        <v>521</v>
      </c>
      <c r="E78" s="162" t="s">
        <v>522</v>
      </c>
      <c r="F78" s="163" t="s">
        <v>523</v>
      </c>
      <c r="G78" s="162" t="s">
        <v>524</v>
      </c>
      <c r="H78" s="164"/>
      <c r="I78" s="164" t="s">
        <v>238</v>
      </c>
      <c r="J78" s="164" t="s">
        <v>501</v>
      </c>
      <c r="K78" s="164"/>
      <c r="L78" s="157"/>
    </row>
    <row r="79" spans="1:12" ht="15.75" hidden="1" customHeight="1">
      <c r="C79" s="322"/>
      <c r="D79" s="165" t="s">
        <v>525</v>
      </c>
      <c r="E79" s="142"/>
      <c r="F79" s="166" t="s">
        <v>526</v>
      </c>
      <c r="G79" s="165" t="s">
        <v>527</v>
      </c>
      <c r="H79" s="165" t="s">
        <v>527</v>
      </c>
      <c r="I79" s="165" t="s">
        <v>238</v>
      </c>
      <c r="J79" s="165" t="s">
        <v>501</v>
      </c>
      <c r="K79" s="165"/>
      <c r="L79" s="167"/>
    </row>
    <row r="80" spans="1:12" ht="15.75" hidden="1" customHeight="1">
      <c r="C80" s="322"/>
      <c r="D80" s="165" t="s">
        <v>528</v>
      </c>
      <c r="E80" s="142"/>
      <c r="F80" s="166" t="s">
        <v>529</v>
      </c>
      <c r="G80" s="165" t="s">
        <v>530</v>
      </c>
      <c r="H80" s="165" t="s">
        <v>284</v>
      </c>
      <c r="I80" s="165" t="s">
        <v>238</v>
      </c>
      <c r="J80" s="165" t="s">
        <v>501</v>
      </c>
      <c r="K80" s="165"/>
      <c r="L80" s="167"/>
    </row>
    <row r="81" spans="3:12" ht="15.75" hidden="1" customHeight="1">
      <c r="C81" s="322"/>
      <c r="D81" s="165" t="s">
        <v>531</v>
      </c>
      <c r="E81" s="142"/>
      <c r="F81" s="166" t="s">
        <v>532</v>
      </c>
      <c r="G81" s="165" t="s">
        <v>240</v>
      </c>
      <c r="H81" s="165" t="s">
        <v>284</v>
      </c>
      <c r="I81" s="165" t="s">
        <v>238</v>
      </c>
      <c r="J81" s="165" t="s">
        <v>501</v>
      </c>
      <c r="K81" s="165"/>
      <c r="L81" s="167"/>
    </row>
    <row r="82" spans="3:12" ht="15.75" hidden="1" customHeight="1">
      <c r="C82" s="322"/>
      <c r="D82" s="165" t="s">
        <v>533</v>
      </c>
      <c r="E82" s="142"/>
      <c r="F82" s="166" t="s">
        <v>534</v>
      </c>
      <c r="G82" s="165" t="s">
        <v>535</v>
      </c>
      <c r="H82" s="165" t="s">
        <v>284</v>
      </c>
      <c r="I82" s="165" t="s">
        <v>238</v>
      </c>
      <c r="J82" s="165" t="s">
        <v>501</v>
      </c>
      <c r="K82" s="165"/>
      <c r="L82" s="167"/>
    </row>
    <row r="83" spans="3:12" ht="15.75" customHeight="1"/>
    <row r="84" spans="3:12" ht="15.75" customHeight="1"/>
    <row r="85" spans="3:12" ht="15.75" customHeight="1"/>
    <row r="86" spans="3:12" ht="15.75" customHeight="1"/>
    <row r="87" spans="3:12" ht="15.75" customHeight="1"/>
    <row r="88" spans="3:12" ht="15.75" customHeight="1"/>
    <row r="89" spans="3:12" ht="15.75" customHeight="1"/>
    <row r="90" spans="3:12" ht="15.75" customHeight="1"/>
    <row r="91" spans="3:12" ht="15.75" customHeight="1"/>
    <row r="92" spans="3:12" ht="15.75" customHeight="1"/>
    <row r="93" spans="3:12" ht="15.75" customHeight="1"/>
    <row r="94" spans="3:12" ht="15.75" customHeight="1"/>
    <row r="95" spans="3:12" ht="15.75" customHeight="1"/>
    <row r="96" spans="3:1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3">
    <mergeCell ref="C2:L2"/>
    <mergeCell ref="C78:C82"/>
    <mergeCell ref="F1:G1"/>
  </mergeCells>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9F18-5D62-44D0-A320-0E67D1D643F3}">
  <sheetPr>
    <tabColor theme="7" tint="0.79998168889431442"/>
  </sheetPr>
  <dimension ref="B1:L44"/>
  <sheetViews>
    <sheetView zoomScaleNormal="100" workbookViewId="0">
      <selection activeCell="L2" sqref="L2"/>
    </sheetView>
  </sheetViews>
  <sheetFormatPr defaultColWidth="11.453125" defaultRowHeight="14.5"/>
  <cols>
    <col min="1" max="1" width="3.6328125" customWidth="1"/>
    <col min="2" max="2" width="4.6328125" style="9" bestFit="1" customWidth="1"/>
    <col min="3" max="3" width="17.453125" customWidth="1"/>
    <col min="4" max="4" width="55.453125" customWidth="1"/>
    <col min="5" max="5" width="14.36328125" customWidth="1"/>
    <col min="6" max="6" width="13.6328125" customWidth="1"/>
    <col min="7" max="7" width="13.453125" bestFit="1" customWidth="1"/>
    <col min="8" max="8" width="13.36328125" bestFit="1" customWidth="1"/>
    <col min="9" max="9" width="13.6328125" customWidth="1"/>
    <col min="10" max="10" width="9.36328125" bestFit="1" customWidth="1"/>
    <col min="11" max="11" width="10.6328125" bestFit="1" customWidth="1"/>
    <col min="12" max="12" width="22" customWidth="1"/>
    <col min="13" max="13" width="13.453125" customWidth="1"/>
  </cols>
  <sheetData>
    <row r="1" spans="2:12" ht="15" thickBot="1"/>
    <row r="2" spans="2:12" ht="27" customHeight="1">
      <c r="B2" s="266" t="s">
        <v>216</v>
      </c>
      <c r="C2" s="265" t="s">
        <v>536</v>
      </c>
      <c r="D2" s="264" t="s">
        <v>537</v>
      </c>
      <c r="E2" s="324" t="s">
        <v>538</v>
      </c>
      <c r="F2" s="325"/>
      <c r="G2" s="325"/>
      <c r="H2" s="325"/>
      <c r="I2" s="325"/>
      <c r="J2" s="325"/>
      <c r="K2" s="326"/>
      <c r="L2" s="267" t="s">
        <v>1270</v>
      </c>
    </row>
    <row r="3" spans="2:12" ht="36">
      <c r="B3" s="263" t="s">
        <v>539</v>
      </c>
      <c r="C3" s="259" t="s">
        <v>540</v>
      </c>
      <c r="D3" s="262" t="s">
        <v>1269</v>
      </c>
      <c r="E3" s="254" t="s">
        <v>541</v>
      </c>
      <c r="F3" s="253" t="s">
        <v>542</v>
      </c>
      <c r="G3" s="261" t="s">
        <v>543</v>
      </c>
      <c r="H3" s="253" t="s">
        <v>544</v>
      </c>
      <c r="I3" s="253" t="s">
        <v>545</v>
      </c>
      <c r="J3" s="253" t="s">
        <v>546</v>
      </c>
      <c r="K3" s="252" t="s">
        <v>547</v>
      </c>
      <c r="L3" s="252"/>
    </row>
    <row r="4" spans="2:12" ht="24">
      <c r="B4" s="257" t="s">
        <v>548</v>
      </c>
      <c r="C4" s="256" t="s">
        <v>540</v>
      </c>
      <c r="D4" s="255" t="s">
        <v>1268</v>
      </c>
      <c r="E4" s="254" t="s">
        <v>1267</v>
      </c>
      <c r="F4" s="253" t="s">
        <v>1266</v>
      </c>
      <c r="G4" s="253" t="s">
        <v>1265</v>
      </c>
      <c r="H4" s="253" t="s">
        <v>1264</v>
      </c>
      <c r="I4" s="253" t="s">
        <v>549</v>
      </c>
      <c r="J4" s="253" t="s">
        <v>546</v>
      </c>
      <c r="K4" s="252" t="s">
        <v>547</v>
      </c>
      <c r="L4" s="252"/>
    </row>
    <row r="5" spans="2:12" ht="48">
      <c r="B5" s="257" t="s">
        <v>550</v>
      </c>
      <c r="C5" s="256" t="s">
        <v>540</v>
      </c>
      <c r="D5" s="260" t="s">
        <v>551</v>
      </c>
      <c r="E5" s="254" t="s">
        <v>552</v>
      </c>
      <c r="F5" s="253" t="s">
        <v>553</v>
      </c>
      <c r="G5" s="253" t="s">
        <v>554</v>
      </c>
      <c r="H5" s="253" t="s">
        <v>555</v>
      </c>
      <c r="I5" s="253" t="s">
        <v>556</v>
      </c>
      <c r="J5" s="253" t="s">
        <v>546</v>
      </c>
      <c r="K5" s="252" t="s">
        <v>238</v>
      </c>
      <c r="L5" s="252"/>
    </row>
    <row r="6" spans="2:12" ht="24">
      <c r="B6" s="257" t="s">
        <v>557</v>
      </c>
      <c r="C6" s="256" t="s">
        <v>540</v>
      </c>
      <c r="D6" s="255" t="s">
        <v>1263</v>
      </c>
      <c r="E6" s="254" t="s">
        <v>558</v>
      </c>
      <c r="F6" s="253" t="s">
        <v>559</v>
      </c>
      <c r="G6" s="253" t="s">
        <v>560</v>
      </c>
      <c r="H6" s="253" t="s">
        <v>561</v>
      </c>
      <c r="I6" s="253" t="s">
        <v>562</v>
      </c>
      <c r="J6" s="253" t="s">
        <v>546</v>
      </c>
      <c r="K6" s="252" t="s">
        <v>547</v>
      </c>
      <c r="L6" s="252"/>
    </row>
    <row r="7" spans="2:12" ht="36">
      <c r="B7" s="257" t="s">
        <v>563</v>
      </c>
      <c r="C7" s="256" t="s">
        <v>540</v>
      </c>
      <c r="D7" s="260" t="s">
        <v>1262</v>
      </c>
      <c r="E7" s="254" t="s">
        <v>564</v>
      </c>
      <c r="F7" s="253" t="s">
        <v>565</v>
      </c>
      <c r="G7" s="253" t="s">
        <v>566</v>
      </c>
      <c r="H7" s="253" t="s">
        <v>567</v>
      </c>
      <c r="I7" s="253" t="s">
        <v>545</v>
      </c>
      <c r="J7" s="253" t="s">
        <v>546</v>
      </c>
      <c r="K7" s="252" t="s">
        <v>547</v>
      </c>
      <c r="L7" s="252"/>
    </row>
    <row r="8" spans="2:12" ht="36">
      <c r="B8" s="257" t="s">
        <v>568</v>
      </c>
      <c r="C8" s="259" t="s">
        <v>540</v>
      </c>
      <c r="D8" s="262" t="s">
        <v>1261</v>
      </c>
      <c r="E8" s="254" t="s">
        <v>558</v>
      </c>
      <c r="F8" s="253" t="s">
        <v>569</v>
      </c>
      <c r="G8" s="253" t="s">
        <v>570</v>
      </c>
      <c r="H8" s="253" t="s">
        <v>561</v>
      </c>
      <c r="I8" s="253" t="s">
        <v>562</v>
      </c>
      <c r="J8" s="253" t="s">
        <v>546</v>
      </c>
      <c r="K8" s="252" t="s">
        <v>547</v>
      </c>
      <c r="L8" s="252"/>
    </row>
    <row r="9" spans="2:12" ht="36">
      <c r="B9" s="257" t="s">
        <v>571</v>
      </c>
      <c r="C9" s="259" t="s">
        <v>540</v>
      </c>
      <c r="D9" s="258" t="s">
        <v>1260</v>
      </c>
      <c r="E9" s="254" t="s">
        <v>572</v>
      </c>
      <c r="F9" s="253" t="s">
        <v>573</v>
      </c>
      <c r="G9" s="253" t="s">
        <v>574</v>
      </c>
      <c r="H9" s="253" t="s">
        <v>575</v>
      </c>
      <c r="I9" s="253" t="s">
        <v>576</v>
      </c>
      <c r="J9" s="253" t="s">
        <v>546</v>
      </c>
      <c r="K9" s="252" t="s">
        <v>547</v>
      </c>
      <c r="L9" s="252"/>
    </row>
    <row r="10" spans="2:12" ht="24">
      <c r="B10" s="257" t="s">
        <v>577</v>
      </c>
      <c r="C10" s="259" t="s">
        <v>540</v>
      </c>
      <c r="D10" s="262" t="s">
        <v>1259</v>
      </c>
      <c r="E10" s="254" t="s">
        <v>578</v>
      </c>
      <c r="F10" s="253" t="s">
        <v>579</v>
      </c>
      <c r="G10" s="253" t="s">
        <v>580</v>
      </c>
      <c r="H10" s="253" t="s">
        <v>581</v>
      </c>
      <c r="I10" s="253" t="s">
        <v>545</v>
      </c>
      <c r="J10" s="253" t="s">
        <v>546</v>
      </c>
      <c r="K10" s="252" t="s">
        <v>547</v>
      </c>
      <c r="L10" s="252"/>
    </row>
    <row r="11" spans="2:12" ht="24">
      <c r="B11" s="257" t="s">
        <v>582</v>
      </c>
      <c r="C11" s="256" t="s">
        <v>540</v>
      </c>
      <c r="D11" s="255" t="s">
        <v>1258</v>
      </c>
      <c r="E11" s="254" t="s">
        <v>583</v>
      </c>
      <c r="F11" s="253" t="s">
        <v>584</v>
      </c>
      <c r="G11" s="253" t="s">
        <v>585</v>
      </c>
      <c r="H11" s="253" t="s">
        <v>586</v>
      </c>
      <c r="I11" s="253" t="s">
        <v>545</v>
      </c>
      <c r="J11" s="253" t="s">
        <v>546</v>
      </c>
      <c r="K11" s="252" t="s">
        <v>547</v>
      </c>
      <c r="L11" s="252"/>
    </row>
    <row r="12" spans="2:12" ht="24">
      <c r="B12" s="257" t="s">
        <v>587</v>
      </c>
      <c r="C12" s="256" t="s">
        <v>540</v>
      </c>
      <c r="D12" s="255" t="s">
        <v>1257</v>
      </c>
      <c r="E12" s="254" t="s">
        <v>564</v>
      </c>
      <c r="F12" s="253" t="s">
        <v>565</v>
      </c>
      <c r="G12" s="253" t="s">
        <v>566</v>
      </c>
      <c r="H12" s="253" t="s">
        <v>567</v>
      </c>
      <c r="I12" s="253" t="s">
        <v>545</v>
      </c>
      <c r="J12" s="253" t="s">
        <v>546</v>
      </c>
      <c r="K12" s="252" t="s">
        <v>547</v>
      </c>
      <c r="L12" s="252"/>
    </row>
    <row r="13" spans="2:12" ht="36">
      <c r="B13" s="257" t="s">
        <v>588</v>
      </c>
      <c r="C13" s="256" t="s">
        <v>540</v>
      </c>
      <c r="D13" s="255" t="s">
        <v>1256</v>
      </c>
      <c r="E13" s="254" t="s">
        <v>558</v>
      </c>
      <c r="F13" s="253" t="s">
        <v>569</v>
      </c>
      <c r="G13" s="253" t="s">
        <v>570</v>
      </c>
      <c r="H13" s="253" t="s">
        <v>561</v>
      </c>
      <c r="I13" s="253" t="s">
        <v>562</v>
      </c>
      <c r="J13" s="253" t="s">
        <v>546</v>
      </c>
      <c r="K13" s="252" t="s">
        <v>547</v>
      </c>
      <c r="L13" s="252"/>
    </row>
    <row r="14" spans="2:12" ht="36">
      <c r="B14" s="223" t="s">
        <v>589</v>
      </c>
      <c r="C14" s="224" t="s">
        <v>590</v>
      </c>
      <c r="D14" s="251" t="s">
        <v>1255</v>
      </c>
      <c r="E14" s="245" t="s">
        <v>591</v>
      </c>
      <c r="F14" s="244" t="s">
        <v>592</v>
      </c>
      <c r="G14" s="244" t="s">
        <v>593</v>
      </c>
      <c r="H14" s="244" t="s">
        <v>594</v>
      </c>
      <c r="I14" s="244" t="s">
        <v>595</v>
      </c>
      <c r="J14" s="244" t="s">
        <v>546</v>
      </c>
      <c r="K14" s="243" t="s">
        <v>547</v>
      </c>
      <c r="L14" s="243"/>
    </row>
    <row r="15" spans="2:12" ht="24">
      <c r="B15" s="223" t="s">
        <v>596</v>
      </c>
      <c r="C15" s="228" t="s">
        <v>590</v>
      </c>
      <c r="D15" s="248" t="s">
        <v>1254</v>
      </c>
      <c r="E15" s="245" t="s">
        <v>597</v>
      </c>
      <c r="F15" s="244" t="s">
        <v>598</v>
      </c>
      <c r="G15" s="244" t="s">
        <v>599</v>
      </c>
      <c r="H15" s="244" t="s">
        <v>567</v>
      </c>
      <c r="I15" s="244" t="s">
        <v>545</v>
      </c>
      <c r="J15" s="244" t="s">
        <v>546</v>
      </c>
      <c r="K15" s="243" t="s">
        <v>547</v>
      </c>
      <c r="L15" s="243"/>
    </row>
    <row r="16" spans="2:12" ht="24">
      <c r="B16" s="223" t="s">
        <v>600</v>
      </c>
      <c r="C16" s="228" t="s">
        <v>590</v>
      </c>
      <c r="D16" s="246" t="s">
        <v>1253</v>
      </c>
      <c r="E16" s="245" t="s">
        <v>601</v>
      </c>
      <c r="F16" s="244" t="s">
        <v>602</v>
      </c>
      <c r="G16" s="244" t="s">
        <v>566</v>
      </c>
      <c r="H16" s="244" t="s">
        <v>567</v>
      </c>
      <c r="I16" s="244" t="s">
        <v>545</v>
      </c>
      <c r="J16" s="244" t="s">
        <v>546</v>
      </c>
      <c r="K16" s="243" t="s">
        <v>547</v>
      </c>
      <c r="L16" s="243"/>
    </row>
    <row r="17" spans="2:12" ht="24">
      <c r="B17" s="223" t="s">
        <v>603</v>
      </c>
      <c r="C17" s="228" t="s">
        <v>590</v>
      </c>
      <c r="D17" s="248" t="s">
        <v>1252</v>
      </c>
      <c r="E17" s="245" t="s">
        <v>604</v>
      </c>
      <c r="F17" s="244" t="s">
        <v>605</v>
      </c>
      <c r="G17" s="244" t="s">
        <v>606</v>
      </c>
      <c r="H17" s="244" t="s">
        <v>1216</v>
      </c>
      <c r="I17" s="244" t="s">
        <v>607</v>
      </c>
      <c r="J17" s="244" t="s">
        <v>546</v>
      </c>
      <c r="K17" s="243" t="s">
        <v>238</v>
      </c>
      <c r="L17" s="243"/>
    </row>
    <row r="18" spans="2:12" ht="48">
      <c r="B18" s="223" t="s">
        <v>608</v>
      </c>
      <c r="C18" s="222" t="s">
        <v>590</v>
      </c>
      <c r="D18" s="246" t="s">
        <v>1251</v>
      </c>
      <c r="E18" s="245" t="s">
        <v>1250</v>
      </c>
      <c r="F18" s="244" t="s">
        <v>598</v>
      </c>
      <c r="G18" s="244" t="s">
        <v>599</v>
      </c>
      <c r="H18" s="244" t="s">
        <v>567</v>
      </c>
      <c r="I18" s="244" t="s">
        <v>1249</v>
      </c>
      <c r="J18" s="244" t="s">
        <v>546</v>
      </c>
      <c r="K18" s="243" t="s">
        <v>547</v>
      </c>
      <c r="L18" s="243"/>
    </row>
    <row r="19" spans="2:12" ht="36">
      <c r="B19" s="220" t="s">
        <v>609</v>
      </c>
      <c r="C19" s="219" t="s">
        <v>590</v>
      </c>
      <c r="D19" s="250" t="s">
        <v>1248</v>
      </c>
      <c r="E19" s="245" t="s">
        <v>610</v>
      </c>
      <c r="F19" s="244" t="s">
        <v>611</v>
      </c>
      <c r="G19" s="244" t="s">
        <v>612</v>
      </c>
      <c r="H19" s="244" t="s">
        <v>613</v>
      </c>
      <c r="I19" s="244" t="s">
        <v>545</v>
      </c>
      <c r="J19" s="244" t="s">
        <v>546</v>
      </c>
      <c r="K19" s="243" t="s">
        <v>547</v>
      </c>
      <c r="L19" s="243"/>
    </row>
    <row r="20" spans="2:12" ht="24">
      <c r="B20" s="220" t="s">
        <v>614</v>
      </c>
      <c r="C20" s="219" t="s">
        <v>590</v>
      </c>
      <c r="D20" s="247" t="s">
        <v>1247</v>
      </c>
      <c r="E20" s="245" t="s">
        <v>615</v>
      </c>
      <c r="F20" s="244" t="s">
        <v>616</v>
      </c>
      <c r="G20" s="244" t="s">
        <v>617</v>
      </c>
      <c r="H20" s="244" t="s">
        <v>618</v>
      </c>
      <c r="I20" s="244" t="s">
        <v>619</v>
      </c>
      <c r="J20" s="244" t="s">
        <v>546</v>
      </c>
      <c r="K20" s="243" t="s">
        <v>547</v>
      </c>
      <c r="L20" s="243"/>
    </row>
    <row r="21" spans="2:12" ht="24">
      <c r="B21" s="223" t="s">
        <v>620</v>
      </c>
      <c r="C21" s="249" t="s">
        <v>590</v>
      </c>
      <c r="D21" s="248" t="s">
        <v>1246</v>
      </c>
      <c r="E21" s="245" t="s">
        <v>1245</v>
      </c>
      <c r="F21" s="244" t="s">
        <v>1244</v>
      </c>
      <c r="G21" s="244" t="s">
        <v>1243</v>
      </c>
      <c r="H21" s="244" t="s">
        <v>1216</v>
      </c>
      <c r="I21" s="244" t="s">
        <v>621</v>
      </c>
      <c r="J21" s="244" t="s">
        <v>546</v>
      </c>
      <c r="K21" s="243" t="s">
        <v>547</v>
      </c>
      <c r="L21" s="243"/>
    </row>
    <row r="22" spans="2:12" ht="24">
      <c r="B22" s="220" t="s">
        <v>622</v>
      </c>
      <c r="C22" s="219" t="s">
        <v>590</v>
      </c>
      <c r="D22" s="247" t="s">
        <v>1242</v>
      </c>
      <c r="E22" s="245" t="s">
        <v>558</v>
      </c>
      <c r="F22" s="244" t="s">
        <v>569</v>
      </c>
      <c r="G22" s="244" t="s">
        <v>570</v>
      </c>
      <c r="H22" s="244" t="s">
        <v>561</v>
      </c>
      <c r="I22" s="244" t="s">
        <v>562</v>
      </c>
      <c r="J22" s="244" t="s">
        <v>546</v>
      </c>
      <c r="K22" s="243" t="s">
        <v>547</v>
      </c>
      <c r="L22" s="243"/>
    </row>
    <row r="23" spans="2:12" ht="57" customHeight="1">
      <c r="B23" s="223" t="s">
        <v>623</v>
      </c>
      <c r="C23" s="224" t="s">
        <v>590</v>
      </c>
      <c r="D23" s="246" t="s">
        <v>1241</v>
      </c>
      <c r="E23" s="245" t="s">
        <v>610</v>
      </c>
      <c r="F23" s="244" t="s">
        <v>624</v>
      </c>
      <c r="G23" s="244" t="s">
        <v>612</v>
      </c>
      <c r="H23" s="244" t="s">
        <v>613</v>
      </c>
      <c r="I23" s="244" t="s">
        <v>545</v>
      </c>
      <c r="J23" s="244" t="s">
        <v>546</v>
      </c>
      <c r="K23" s="243" t="s">
        <v>547</v>
      </c>
      <c r="L23" s="243"/>
    </row>
    <row r="24" spans="2:12" ht="36">
      <c r="B24" s="240" t="s">
        <v>625</v>
      </c>
      <c r="C24" s="242" t="s">
        <v>626</v>
      </c>
      <c r="D24" s="238" t="s">
        <v>1240</v>
      </c>
      <c r="E24" s="231" t="s">
        <v>627</v>
      </c>
      <c r="F24" s="230" t="s">
        <v>628</v>
      </c>
      <c r="G24" s="230" t="s">
        <v>629</v>
      </c>
      <c r="H24" s="230" t="s">
        <v>1239</v>
      </c>
      <c r="I24" s="230" t="s">
        <v>630</v>
      </c>
      <c r="J24" s="230" t="s">
        <v>546</v>
      </c>
      <c r="K24" s="229" t="s">
        <v>547</v>
      </c>
      <c r="L24" s="229"/>
    </row>
    <row r="25" spans="2:12" ht="24">
      <c r="B25" s="240" t="s">
        <v>631</v>
      </c>
      <c r="C25" s="242" t="s">
        <v>626</v>
      </c>
      <c r="D25" s="241" t="s">
        <v>1238</v>
      </c>
      <c r="E25" s="231" t="s">
        <v>632</v>
      </c>
      <c r="F25" s="230" t="s">
        <v>633</v>
      </c>
      <c r="G25" s="230" t="s">
        <v>634</v>
      </c>
      <c r="H25" s="230" t="s">
        <v>635</v>
      </c>
      <c r="I25" s="230" t="s">
        <v>636</v>
      </c>
      <c r="J25" s="230" t="s">
        <v>546</v>
      </c>
      <c r="K25" s="229" t="s">
        <v>547</v>
      </c>
      <c r="L25" s="229"/>
    </row>
    <row r="26" spans="2:12" ht="36">
      <c r="B26" s="240" t="s">
        <v>637</v>
      </c>
      <c r="C26" s="239" t="s">
        <v>626</v>
      </c>
      <c r="D26" s="238" t="s">
        <v>1237</v>
      </c>
      <c r="E26" s="231" t="s">
        <v>564</v>
      </c>
      <c r="F26" s="230" t="s">
        <v>565</v>
      </c>
      <c r="G26" s="230" t="s">
        <v>566</v>
      </c>
      <c r="H26" s="230" t="s">
        <v>567</v>
      </c>
      <c r="I26" s="230" t="s">
        <v>545</v>
      </c>
      <c r="J26" s="230" t="s">
        <v>546</v>
      </c>
      <c r="K26" s="229" t="s">
        <v>547</v>
      </c>
      <c r="L26" s="229"/>
    </row>
    <row r="27" spans="2:12" ht="24">
      <c r="B27" s="234" t="s">
        <v>638</v>
      </c>
      <c r="C27" s="233" t="s">
        <v>626</v>
      </c>
      <c r="D27" s="235" t="s">
        <v>1236</v>
      </c>
      <c r="E27" s="231" t="s">
        <v>639</v>
      </c>
      <c r="F27" s="230" t="s">
        <v>640</v>
      </c>
      <c r="G27" s="230" t="s">
        <v>641</v>
      </c>
      <c r="H27" s="230" t="s">
        <v>1235</v>
      </c>
      <c r="I27" s="230" t="s">
        <v>642</v>
      </c>
      <c r="J27" s="230" t="s">
        <v>546</v>
      </c>
      <c r="K27" s="229" t="s">
        <v>238</v>
      </c>
      <c r="L27" s="229"/>
    </row>
    <row r="28" spans="2:12" ht="60">
      <c r="B28" s="234" t="s">
        <v>643</v>
      </c>
      <c r="C28" s="233" t="s">
        <v>626</v>
      </c>
      <c r="D28" s="237" t="s">
        <v>1234</v>
      </c>
      <c r="E28" s="231" t="s">
        <v>601</v>
      </c>
      <c r="F28" s="230" t="s">
        <v>602</v>
      </c>
      <c r="G28" s="230" t="s">
        <v>566</v>
      </c>
      <c r="H28" s="230" t="s">
        <v>567</v>
      </c>
      <c r="I28" s="230" t="s">
        <v>545</v>
      </c>
      <c r="J28" s="230" t="s">
        <v>546</v>
      </c>
      <c r="K28" s="229" t="s">
        <v>238</v>
      </c>
      <c r="L28" s="229"/>
    </row>
    <row r="29" spans="2:12" ht="24">
      <c r="B29" s="234" t="s">
        <v>644</v>
      </c>
      <c r="C29" s="233" t="s">
        <v>626</v>
      </c>
      <c r="D29" s="235" t="s">
        <v>645</v>
      </c>
      <c r="E29" s="231" t="s">
        <v>646</v>
      </c>
      <c r="F29" s="230" t="s">
        <v>647</v>
      </c>
      <c r="G29" s="230" t="s">
        <v>648</v>
      </c>
      <c r="H29" s="230" t="s">
        <v>649</v>
      </c>
      <c r="I29" s="230" t="s">
        <v>650</v>
      </c>
      <c r="J29" s="230" t="s">
        <v>546</v>
      </c>
      <c r="K29" s="229" t="s">
        <v>238</v>
      </c>
      <c r="L29" s="229"/>
    </row>
    <row r="30" spans="2:12" ht="168">
      <c r="B30" s="234" t="s">
        <v>651</v>
      </c>
      <c r="C30" s="233" t="s">
        <v>626</v>
      </c>
      <c r="D30" s="236" t="s">
        <v>652</v>
      </c>
      <c r="E30" s="231" t="s">
        <v>653</v>
      </c>
      <c r="F30" s="230" t="s">
        <v>654</v>
      </c>
      <c r="G30" s="230" t="s">
        <v>655</v>
      </c>
      <c r="H30" s="230" t="s">
        <v>656</v>
      </c>
      <c r="I30" s="230" t="s">
        <v>657</v>
      </c>
      <c r="J30" s="230" t="s">
        <v>546</v>
      </c>
      <c r="K30" s="229" t="s">
        <v>547</v>
      </c>
      <c r="L30" s="229"/>
    </row>
    <row r="31" spans="2:12" ht="60">
      <c r="B31" s="234" t="s">
        <v>658</v>
      </c>
      <c r="C31" s="233" t="s">
        <v>626</v>
      </c>
      <c r="D31" s="232" t="s">
        <v>659</v>
      </c>
      <c r="E31" s="231" t="s">
        <v>660</v>
      </c>
      <c r="F31" s="230" t="s">
        <v>661</v>
      </c>
      <c r="G31" s="230" t="s">
        <v>662</v>
      </c>
      <c r="H31" s="230" t="s">
        <v>1233</v>
      </c>
      <c r="I31" s="230" t="s">
        <v>663</v>
      </c>
      <c r="J31" s="230" t="s">
        <v>546</v>
      </c>
      <c r="K31" s="229" t="s">
        <v>547</v>
      </c>
      <c r="L31" s="229"/>
    </row>
    <row r="32" spans="2:12" ht="24">
      <c r="B32" s="234" t="s">
        <v>664</v>
      </c>
      <c r="C32" s="233" t="s">
        <v>626</v>
      </c>
      <c r="D32" s="235" t="s">
        <v>665</v>
      </c>
      <c r="E32" s="231" t="s">
        <v>666</v>
      </c>
      <c r="F32" s="230" t="s">
        <v>667</v>
      </c>
      <c r="G32" s="230" t="s">
        <v>668</v>
      </c>
      <c r="H32" s="230" t="s">
        <v>669</v>
      </c>
      <c r="I32" s="230" t="s">
        <v>670</v>
      </c>
      <c r="J32" s="230" t="s">
        <v>546</v>
      </c>
      <c r="K32" s="229" t="s">
        <v>238</v>
      </c>
      <c r="L32" s="229"/>
    </row>
    <row r="33" spans="2:12" ht="48">
      <c r="B33" s="234" t="s">
        <v>671</v>
      </c>
      <c r="C33" s="233" t="s">
        <v>626</v>
      </c>
      <c r="D33" s="232" t="s">
        <v>1232</v>
      </c>
      <c r="E33" s="231" t="s">
        <v>672</v>
      </c>
      <c r="F33" s="230" t="s">
        <v>673</v>
      </c>
      <c r="G33" s="230" t="s">
        <v>674</v>
      </c>
      <c r="H33" s="230" t="s">
        <v>1231</v>
      </c>
      <c r="I33" s="230" t="s">
        <v>675</v>
      </c>
      <c r="J33" s="230" t="s">
        <v>546</v>
      </c>
      <c r="K33" s="229" t="s">
        <v>547</v>
      </c>
      <c r="L33" s="229"/>
    </row>
    <row r="34" spans="2:12" ht="24">
      <c r="B34" s="223" t="s">
        <v>676</v>
      </c>
      <c r="C34" s="224" t="s">
        <v>677</v>
      </c>
      <c r="D34" s="221" t="s">
        <v>1230</v>
      </c>
      <c r="E34" s="217" t="s">
        <v>678</v>
      </c>
      <c r="F34" s="216" t="s">
        <v>679</v>
      </c>
      <c r="G34" s="216" t="s">
        <v>680</v>
      </c>
      <c r="H34" s="216" t="s">
        <v>1229</v>
      </c>
      <c r="I34" s="216" t="s">
        <v>681</v>
      </c>
      <c r="J34" s="216" t="s">
        <v>546</v>
      </c>
      <c r="K34" s="215" t="s">
        <v>238</v>
      </c>
      <c r="L34" s="215"/>
    </row>
    <row r="35" spans="2:12" ht="24">
      <c r="B35" s="223" t="s">
        <v>682</v>
      </c>
      <c r="C35" s="228" t="s">
        <v>677</v>
      </c>
      <c r="D35" s="221" t="s">
        <v>1228</v>
      </c>
      <c r="E35" s="217" t="s">
        <v>683</v>
      </c>
      <c r="F35" s="216" t="s">
        <v>684</v>
      </c>
      <c r="G35" s="216" t="s">
        <v>685</v>
      </c>
      <c r="H35" s="216" t="s">
        <v>686</v>
      </c>
      <c r="I35" s="216" t="s">
        <v>687</v>
      </c>
      <c r="J35" s="216" t="s">
        <v>546</v>
      </c>
      <c r="K35" s="215" t="s">
        <v>547</v>
      </c>
      <c r="L35" s="215"/>
    </row>
    <row r="36" spans="2:12" ht="36">
      <c r="B36" s="223" t="s">
        <v>688</v>
      </c>
      <c r="C36" s="228" t="s">
        <v>677</v>
      </c>
      <c r="D36" s="221" t="s">
        <v>1227</v>
      </c>
      <c r="E36" s="217" t="s">
        <v>1226</v>
      </c>
      <c r="F36" s="216" t="s">
        <v>1225</v>
      </c>
      <c r="G36" s="216" t="s">
        <v>1224</v>
      </c>
      <c r="H36" s="216" t="s">
        <v>1223</v>
      </c>
      <c r="I36" s="216" t="s">
        <v>689</v>
      </c>
      <c r="J36" s="216" t="s">
        <v>546</v>
      </c>
      <c r="K36" s="215" t="s">
        <v>547</v>
      </c>
      <c r="L36" s="215"/>
    </row>
    <row r="37" spans="2:12" ht="24">
      <c r="B37" s="223" t="s">
        <v>690</v>
      </c>
      <c r="C37" s="222" t="s">
        <v>677</v>
      </c>
      <c r="D37" s="221" t="s">
        <v>1222</v>
      </c>
      <c r="E37" s="217" t="s">
        <v>691</v>
      </c>
      <c r="F37" s="216" t="s">
        <v>692</v>
      </c>
      <c r="G37" s="216" t="s">
        <v>693</v>
      </c>
      <c r="H37" s="216" t="s">
        <v>1221</v>
      </c>
      <c r="I37" s="216" t="s">
        <v>675</v>
      </c>
      <c r="J37" s="216" t="s">
        <v>546</v>
      </c>
      <c r="K37" s="215" t="s">
        <v>547</v>
      </c>
      <c r="L37" s="215"/>
    </row>
    <row r="38" spans="2:12" ht="24">
      <c r="B38" s="220" t="s">
        <v>694</v>
      </c>
      <c r="C38" s="219" t="s">
        <v>677</v>
      </c>
      <c r="D38" s="218" t="s">
        <v>1220</v>
      </c>
      <c r="E38" s="227" t="s">
        <v>695</v>
      </c>
      <c r="F38" s="226" t="s">
        <v>696</v>
      </c>
      <c r="G38" s="226" t="s">
        <v>697</v>
      </c>
      <c r="H38" s="226" t="s">
        <v>698</v>
      </c>
      <c r="I38" s="226" t="s">
        <v>699</v>
      </c>
      <c r="J38" s="226" t="s">
        <v>546</v>
      </c>
      <c r="K38" s="225" t="s">
        <v>547</v>
      </c>
      <c r="L38" s="225"/>
    </row>
    <row r="39" spans="2:12" ht="24">
      <c r="B39" s="223" t="s">
        <v>700</v>
      </c>
      <c r="C39" s="224" t="s">
        <v>677</v>
      </c>
      <c r="D39" s="221" t="s">
        <v>1219</v>
      </c>
      <c r="E39" s="217" t="s">
        <v>1212</v>
      </c>
      <c r="F39" s="216" t="s">
        <v>1211</v>
      </c>
      <c r="G39" s="216" t="s">
        <v>1210</v>
      </c>
      <c r="H39" s="216" t="s">
        <v>1209</v>
      </c>
      <c r="I39" s="216" t="s">
        <v>701</v>
      </c>
      <c r="J39" s="216" t="s">
        <v>546</v>
      </c>
      <c r="K39" s="215" t="s">
        <v>238</v>
      </c>
      <c r="L39" s="215"/>
    </row>
    <row r="40" spans="2:12" ht="24">
      <c r="B40" s="223" t="s">
        <v>702</v>
      </c>
      <c r="C40" s="222" t="s">
        <v>677</v>
      </c>
      <c r="D40" s="221" t="s">
        <v>1218</v>
      </c>
      <c r="E40" s="217" t="s">
        <v>1212</v>
      </c>
      <c r="F40" s="216" t="s">
        <v>1211</v>
      </c>
      <c r="G40" s="216" t="s">
        <v>1210</v>
      </c>
      <c r="H40" s="216" t="s">
        <v>1209</v>
      </c>
      <c r="I40" s="216" t="s">
        <v>701</v>
      </c>
      <c r="J40" s="216" t="s">
        <v>546</v>
      </c>
      <c r="K40" s="215" t="s">
        <v>547</v>
      </c>
      <c r="L40" s="215"/>
    </row>
    <row r="41" spans="2:12" ht="24">
      <c r="B41" s="220" t="s">
        <v>703</v>
      </c>
      <c r="C41" s="219" t="s">
        <v>677</v>
      </c>
      <c r="D41" s="218" t="s">
        <v>1217</v>
      </c>
      <c r="E41" s="217" t="s">
        <v>1207</v>
      </c>
      <c r="F41" s="216" t="s">
        <v>602</v>
      </c>
      <c r="G41" s="216" t="s">
        <v>566</v>
      </c>
      <c r="H41" s="216" t="s">
        <v>1216</v>
      </c>
      <c r="I41" s="216" t="s">
        <v>545</v>
      </c>
      <c r="J41" s="216" t="s">
        <v>546</v>
      </c>
      <c r="K41" s="215" t="s">
        <v>547</v>
      </c>
      <c r="L41" s="215"/>
    </row>
    <row r="42" spans="2:12" ht="24">
      <c r="B42" s="220" t="s">
        <v>704</v>
      </c>
      <c r="C42" s="219" t="s">
        <v>677</v>
      </c>
      <c r="D42" s="218" t="s">
        <v>1215</v>
      </c>
      <c r="E42" s="217" t="s">
        <v>705</v>
      </c>
      <c r="F42" s="216" t="s">
        <v>706</v>
      </c>
      <c r="G42" s="216" t="s">
        <v>707</v>
      </c>
      <c r="H42" s="216" t="s">
        <v>1214</v>
      </c>
      <c r="I42" s="216" t="s">
        <v>708</v>
      </c>
      <c r="J42" s="216" t="s">
        <v>546</v>
      </c>
      <c r="K42" s="215" t="s">
        <v>547</v>
      </c>
      <c r="L42" s="215"/>
    </row>
    <row r="43" spans="2:12" ht="24">
      <c r="B43" s="220" t="s">
        <v>709</v>
      </c>
      <c r="C43" s="219" t="s">
        <v>677</v>
      </c>
      <c r="D43" s="218" t="s">
        <v>1213</v>
      </c>
      <c r="E43" s="217" t="s">
        <v>1212</v>
      </c>
      <c r="F43" s="216" t="s">
        <v>1211</v>
      </c>
      <c r="G43" s="216" t="s">
        <v>1210</v>
      </c>
      <c r="H43" s="216" t="s">
        <v>1209</v>
      </c>
      <c r="I43" s="216" t="s">
        <v>701</v>
      </c>
      <c r="J43" s="216" t="s">
        <v>546</v>
      </c>
      <c r="K43" s="215" t="s">
        <v>238</v>
      </c>
      <c r="L43" s="215"/>
    </row>
    <row r="44" spans="2:12" ht="24.5" thickBot="1">
      <c r="B44" s="214" t="s">
        <v>710</v>
      </c>
      <c r="C44" s="213" t="s">
        <v>677</v>
      </c>
      <c r="D44" s="212" t="s">
        <v>1208</v>
      </c>
      <c r="E44" s="211" t="s">
        <v>1207</v>
      </c>
      <c r="F44" s="210" t="s">
        <v>602</v>
      </c>
      <c r="G44" s="210" t="s">
        <v>566</v>
      </c>
      <c r="H44" s="210" t="s">
        <v>567</v>
      </c>
      <c r="I44" s="210" t="s">
        <v>545</v>
      </c>
      <c r="J44" s="210" t="s">
        <v>546</v>
      </c>
      <c r="K44" s="209" t="s">
        <v>238</v>
      </c>
      <c r="L44" s="209"/>
    </row>
  </sheetData>
  <mergeCells count="1">
    <mergeCell ref="E2: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805AD-DD00-487C-9A29-AFD099B67356}">
  <sheetPr>
    <tabColor rgb="FFFF0000"/>
    <outlinePr summaryBelow="0" summaryRight="0"/>
  </sheetPr>
  <dimension ref="A1:H1000"/>
  <sheetViews>
    <sheetView workbookViewId="0"/>
  </sheetViews>
  <sheetFormatPr defaultColWidth="14.453125" defaultRowHeight="15" customHeight="1"/>
  <cols>
    <col min="1" max="1" width="14.453125" style="268"/>
    <col min="2" max="2" width="17.81640625" style="268" customWidth="1"/>
    <col min="3" max="3" width="71" style="268" customWidth="1"/>
    <col min="4" max="4" width="30.81640625" style="268" customWidth="1"/>
    <col min="5" max="5" width="72.81640625" style="268" customWidth="1"/>
    <col min="6" max="6" width="31" style="268" customWidth="1"/>
    <col min="7" max="7" width="58.08984375" style="268" customWidth="1"/>
    <col min="8" max="16384" width="14.453125" style="268"/>
  </cols>
  <sheetData>
    <row r="1" spans="1:8" ht="14.5">
      <c r="A1" s="288" t="s">
        <v>55</v>
      </c>
      <c r="B1" s="272"/>
      <c r="C1" s="306" t="s">
        <v>711</v>
      </c>
      <c r="D1" s="299"/>
      <c r="E1" s="308" t="s">
        <v>712</v>
      </c>
      <c r="F1" s="299" t="s">
        <v>713</v>
      </c>
      <c r="G1" s="307" t="s">
        <v>714</v>
      </c>
      <c r="H1" s="306" t="s">
        <v>715</v>
      </c>
    </row>
    <row r="2" spans="1:8" ht="24.75" customHeight="1">
      <c r="A2" s="329" t="s">
        <v>716</v>
      </c>
      <c r="B2" s="276" t="s">
        <v>717</v>
      </c>
      <c r="C2" s="275" t="s">
        <v>718</v>
      </c>
      <c r="D2" s="305"/>
      <c r="E2" s="295"/>
      <c r="F2" s="294"/>
      <c r="G2" s="294"/>
      <c r="H2" s="283"/>
    </row>
    <row r="3" spans="1:8" ht="57" customHeight="1">
      <c r="A3" s="328"/>
      <c r="B3" s="282" t="s">
        <v>719</v>
      </c>
      <c r="C3" s="271" t="s">
        <v>1206</v>
      </c>
      <c r="D3" s="303">
        <v>1</v>
      </c>
      <c r="E3" s="304" t="s">
        <v>1205</v>
      </c>
      <c r="F3" s="288" t="s">
        <v>1202</v>
      </c>
      <c r="G3" s="330" t="s">
        <v>1204</v>
      </c>
      <c r="H3" s="283"/>
    </row>
    <row r="4" spans="1:8" ht="59.25" customHeight="1">
      <c r="A4" s="283"/>
      <c r="B4" s="283"/>
      <c r="C4" s="283"/>
      <c r="D4" s="303">
        <v>2</v>
      </c>
      <c r="E4" s="304" t="s">
        <v>1203</v>
      </c>
      <c r="F4" s="288" t="s">
        <v>1202</v>
      </c>
      <c r="G4" s="328"/>
      <c r="H4" s="283"/>
    </row>
    <row r="5" spans="1:8" ht="60.75" customHeight="1">
      <c r="A5" s="283"/>
      <c r="B5" s="283"/>
      <c r="C5" s="283"/>
      <c r="D5" s="303">
        <v>3</v>
      </c>
      <c r="E5" s="304" t="s">
        <v>720</v>
      </c>
      <c r="F5" s="288" t="s">
        <v>1160</v>
      </c>
      <c r="G5" s="328"/>
      <c r="H5" s="283"/>
    </row>
    <row r="6" spans="1:8" ht="64.5" customHeight="1">
      <c r="A6" s="283"/>
      <c r="B6" s="283"/>
      <c r="C6" s="283"/>
      <c r="D6" s="303">
        <v>4</v>
      </c>
      <c r="E6" s="304" t="s">
        <v>1201</v>
      </c>
      <c r="F6" s="288" t="s">
        <v>1193</v>
      </c>
      <c r="G6" s="328"/>
      <c r="H6" s="283"/>
    </row>
    <row r="7" spans="1:8" ht="56">
      <c r="A7" s="283"/>
      <c r="B7" s="283"/>
      <c r="C7" s="283"/>
      <c r="D7" s="303">
        <v>5</v>
      </c>
      <c r="E7" s="304" t="s">
        <v>1200</v>
      </c>
      <c r="F7" s="288" t="s">
        <v>1160</v>
      </c>
      <c r="G7" s="328"/>
      <c r="H7" s="283"/>
    </row>
    <row r="8" spans="1:8" ht="14.5">
      <c r="A8" s="283"/>
      <c r="B8" s="283"/>
      <c r="C8" s="283"/>
      <c r="D8" s="303"/>
      <c r="E8" s="292" t="s">
        <v>721</v>
      </c>
      <c r="F8" s="298" t="s">
        <v>1199</v>
      </c>
      <c r="G8" s="328"/>
      <c r="H8" s="283"/>
    </row>
    <row r="9" spans="1:8" ht="14.5">
      <c r="A9" s="283"/>
      <c r="B9" s="283"/>
      <c r="C9" s="283"/>
      <c r="D9" s="302"/>
      <c r="E9" s="290" t="s">
        <v>722</v>
      </c>
      <c r="F9" s="289" t="s">
        <v>1158</v>
      </c>
      <c r="G9" s="328"/>
      <c r="H9" s="283"/>
    </row>
    <row r="10" spans="1:8" ht="14.5">
      <c r="A10" s="329" t="s">
        <v>723</v>
      </c>
      <c r="B10" s="276" t="s">
        <v>717</v>
      </c>
      <c r="C10" s="275" t="s">
        <v>724</v>
      </c>
      <c r="D10" s="294"/>
      <c r="E10" s="295"/>
      <c r="F10" s="294"/>
      <c r="G10" s="294"/>
      <c r="H10" s="283"/>
    </row>
    <row r="11" spans="1:8" ht="34.5" customHeight="1">
      <c r="A11" s="328"/>
      <c r="B11" s="282" t="s">
        <v>719</v>
      </c>
      <c r="C11" s="331" t="s">
        <v>1149</v>
      </c>
      <c r="D11" s="291">
        <v>1</v>
      </c>
      <c r="E11" s="284" t="s">
        <v>1198</v>
      </c>
      <c r="F11" s="288" t="s">
        <v>1193</v>
      </c>
      <c r="G11" s="327" t="s">
        <v>1197</v>
      </c>
      <c r="H11" s="283"/>
    </row>
    <row r="12" spans="1:8" ht="56">
      <c r="A12" s="283"/>
      <c r="B12" s="283"/>
      <c r="C12" s="328"/>
      <c r="D12" s="291">
        <v>2</v>
      </c>
      <c r="E12" s="284" t="s">
        <v>1196</v>
      </c>
      <c r="F12" s="288" t="s">
        <v>1193</v>
      </c>
      <c r="G12" s="328"/>
      <c r="H12" s="283"/>
    </row>
    <row r="13" spans="1:8" ht="42">
      <c r="A13" s="283"/>
      <c r="B13" s="283"/>
      <c r="C13" s="328"/>
      <c r="D13" s="291">
        <v>3</v>
      </c>
      <c r="E13" s="284" t="s">
        <v>1195</v>
      </c>
      <c r="F13" s="288" t="s">
        <v>1160</v>
      </c>
      <c r="G13" s="328"/>
      <c r="H13" s="283"/>
    </row>
    <row r="14" spans="1:8" ht="28">
      <c r="A14" s="283"/>
      <c r="B14" s="283"/>
      <c r="C14" s="328"/>
      <c r="D14" s="291">
        <v>4</v>
      </c>
      <c r="E14" s="284" t="s">
        <v>1194</v>
      </c>
      <c r="F14" s="288" t="s">
        <v>1193</v>
      </c>
      <c r="G14" s="328"/>
      <c r="H14" s="283"/>
    </row>
    <row r="15" spans="1:8" ht="28">
      <c r="A15" s="283"/>
      <c r="B15" s="283"/>
      <c r="C15" s="283"/>
      <c r="D15" s="291">
        <v>5</v>
      </c>
      <c r="E15" s="284" t="s">
        <v>1192</v>
      </c>
      <c r="F15" s="288" t="s">
        <v>1160</v>
      </c>
      <c r="G15" s="328"/>
      <c r="H15" s="283"/>
    </row>
    <row r="16" spans="1:8" ht="42.5">
      <c r="A16" s="283"/>
      <c r="B16" s="283"/>
      <c r="C16" s="283"/>
      <c r="D16" s="291">
        <v>6</v>
      </c>
      <c r="E16" s="301" t="s">
        <v>1191</v>
      </c>
      <c r="F16" s="298" t="s">
        <v>1160</v>
      </c>
      <c r="G16" s="328"/>
      <c r="H16" s="283"/>
    </row>
    <row r="17" spans="1:8" ht="28">
      <c r="A17" s="283"/>
      <c r="B17" s="283"/>
      <c r="C17" s="283"/>
      <c r="D17" s="291">
        <v>7</v>
      </c>
      <c r="E17" s="284" t="s">
        <v>1190</v>
      </c>
      <c r="F17" s="288" t="s">
        <v>1160</v>
      </c>
      <c r="G17" s="328"/>
      <c r="H17" s="283"/>
    </row>
    <row r="18" spans="1:8" ht="14.5">
      <c r="A18" s="283"/>
      <c r="B18" s="283"/>
      <c r="C18" s="283"/>
      <c r="D18" s="291"/>
      <c r="E18" s="292" t="s">
        <v>721</v>
      </c>
      <c r="F18" s="288" t="s">
        <v>1189</v>
      </c>
      <c r="G18" s="328"/>
      <c r="H18" s="283"/>
    </row>
    <row r="19" spans="1:8" ht="14.5">
      <c r="A19" s="283"/>
      <c r="B19" s="283"/>
      <c r="C19" s="283"/>
      <c r="D19" s="291"/>
      <c r="E19" s="290" t="s">
        <v>725</v>
      </c>
      <c r="F19" s="289" t="s">
        <v>1188</v>
      </c>
      <c r="G19" s="300"/>
      <c r="H19" s="283"/>
    </row>
    <row r="20" spans="1:8" ht="14.5">
      <c r="A20" s="329" t="s">
        <v>726</v>
      </c>
      <c r="B20" s="276" t="s">
        <v>717</v>
      </c>
      <c r="C20" s="275" t="s">
        <v>727</v>
      </c>
      <c r="D20" s="294"/>
      <c r="E20" s="295"/>
      <c r="F20" s="294"/>
      <c r="G20" s="294"/>
      <c r="H20" s="283"/>
    </row>
    <row r="21" spans="1:8" ht="56">
      <c r="A21" s="328"/>
      <c r="B21" s="285" t="s">
        <v>719</v>
      </c>
      <c r="C21" s="271" t="s">
        <v>728</v>
      </c>
      <c r="D21" s="291">
        <v>1</v>
      </c>
      <c r="E21" s="284" t="s">
        <v>1187</v>
      </c>
      <c r="F21" s="288" t="s">
        <v>1158</v>
      </c>
      <c r="G21" s="327" t="s">
        <v>1186</v>
      </c>
      <c r="H21" s="283"/>
    </row>
    <row r="22" spans="1:8" ht="42">
      <c r="A22" s="283"/>
      <c r="B22" s="283"/>
      <c r="C22" s="283"/>
      <c r="D22" s="291">
        <v>2</v>
      </c>
      <c r="E22" s="284" t="s">
        <v>1185</v>
      </c>
      <c r="F22" s="288" t="s">
        <v>1158</v>
      </c>
      <c r="G22" s="328"/>
      <c r="H22" s="283"/>
    </row>
    <row r="23" spans="1:8" ht="42">
      <c r="A23" s="283"/>
      <c r="B23" s="283"/>
      <c r="C23" s="283"/>
      <c r="D23" s="291">
        <v>3</v>
      </c>
      <c r="E23" s="284" t="s">
        <v>729</v>
      </c>
      <c r="F23" s="288" t="s">
        <v>1158</v>
      </c>
      <c r="G23" s="328"/>
      <c r="H23" s="283"/>
    </row>
    <row r="24" spans="1:8" ht="56">
      <c r="A24" s="283"/>
      <c r="B24" s="283"/>
      <c r="C24" s="283"/>
      <c r="D24" s="291">
        <v>4</v>
      </c>
      <c r="E24" s="284" t="s">
        <v>1184</v>
      </c>
      <c r="F24" s="288" t="s">
        <v>1158</v>
      </c>
      <c r="G24" s="328"/>
      <c r="H24" s="283"/>
    </row>
    <row r="25" spans="1:8" ht="42">
      <c r="A25" s="283"/>
      <c r="B25" s="283"/>
      <c r="C25" s="283"/>
      <c r="D25" s="291">
        <v>5</v>
      </c>
      <c r="E25" s="284" t="s">
        <v>1183</v>
      </c>
      <c r="F25" s="288" t="s">
        <v>1158</v>
      </c>
      <c r="G25" s="328"/>
      <c r="H25" s="283"/>
    </row>
    <row r="26" spans="1:8" ht="42">
      <c r="A26" s="283"/>
      <c r="B26" s="283"/>
      <c r="C26" s="283"/>
      <c r="D26" s="291">
        <v>6</v>
      </c>
      <c r="E26" s="284" t="s">
        <v>730</v>
      </c>
      <c r="F26" s="298" t="s">
        <v>1158</v>
      </c>
      <c r="G26" s="328"/>
      <c r="H26" s="283"/>
    </row>
    <row r="27" spans="1:8" ht="14.5">
      <c r="A27" s="283"/>
      <c r="B27" s="283"/>
      <c r="C27" s="283"/>
      <c r="D27" s="299"/>
      <c r="E27" s="292" t="s">
        <v>721</v>
      </c>
      <c r="F27" s="288" t="s">
        <v>1182</v>
      </c>
      <c r="G27" s="283"/>
      <c r="H27" s="283"/>
    </row>
    <row r="28" spans="1:8" ht="14.5">
      <c r="A28" s="283"/>
      <c r="B28" s="283"/>
      <c r="C28" s="283"/>
      <c r="D28" s="291"/>
      <c r="E28" s="290" t="s">
        <v>731</v>
      </c>
      <c r="F28" s="289" t="s">
        <v>1158</v>
      </c>
      <c r="G28" s="283"/>
      <c r="H28" s="283"/>
    </row>
    <row r="29" spans="1:8" ht="14.5">
      <c r="A29" s="329" t="s">
        <v>732</v>
      </c>
      <c r="B29" s="276" t="s">
        <v>717</v>
      </c>
      <c r="C29" s="275" t="s">
        <v>1138</v>
      </c>
      <c r="D29" s="294"/>
      <c r="E29" s="295"/>
      <c r="F29" s="294"/>
      <c r="G29" s="294"/>
      <c r="H29" s="283"/>
    </row>
    <row r="30" spans="1:8" ht="56">
      <c r="A30" s="328"/>
      <c r="B30" s="272" t="s">
        <v>719</v>
      </c>
      <c r="C30" s="327" t="s">
        <v>1137</v>
      </c>
      <c r="D30" s="291">
        <v>1</v>
      </c>
      <c r="E30" s="284" t="s">
        <v>1181</v>
      </c>
      <c r="F30" s="288" t="s">
        <v>1160</v>
      </c>
      <c r="G30" s="327" t="s">
        <v>1180</v>
      </c>
      <c r="H30" s="283"/>
    </row>
    <row r="31" spans="1:8" ht="28">
      <c r="A31" s="283"/>
      <c r="B31" s="283"/>
      <c r="C31" s="328"/>
      <c r="D31" s="291">
        <v>2</v>
      </c>
      <c r="E31" s="284" t="s">
        <v>1179</v>
      </c>
      <c r="F31" s="288" t="s">
        <v>1160</v>
      </c>
      <c r="G31" s="328"/>
      <c r="H31" s="283"/>
    </row>
    <row r="32" spans="1:8" ht="42">
      <c r="A32" s="283"/>
      <c r="B32" s="283"/>
      <c r="C32" s="328"/>
      <c r="D32" s="291">
        <v>3</v>
      </c>
      <c r="E32" s="284" t="s">
        <v>1178</v>
      </c>
      <c r="F32" s="288" t="s">
        <v>1158</v>
      </c>
      <c r="G32" s="328"/>
      <c r="H32" s="283"/>
    </row>
    <row r="33" spans="1:8" ht="28">
      <c r="A33" s="283"/>
      <c r="B33" s="283"/>
      <c r="C33" s="272"/>
      <c r="D33" s="291">
        <v>4</v>
      </c>
      <c r="E33" s="284" t="s">
        <v>1177</v>
      </c>
      <c r="F33" s="288" t="s">
        <v>1158</v>
      </c>
      <c r="G33" s="328"/>
      <c r="H33" s="283"/>
    </row>
    <row r="34" spans="1:8" ht="28">
      <c r="A34" s="283"/>
      <c r="B34" s="283"/>
      <c r="C34" s="283"/>
      <c r="D34" s="291">
        <v>5</v>
      </c>
      <c r="E34" s="284" t="s">
        <v>1176</v>
      </c>
      <c r="F34" s="288" t="s">
        <v>1160</v>
      </c>
      <c r="G34" s="328"/>
      <c r="H34" s="283"/>
    </row>
    <row r="35" spans="1:8" ht="42">
      <c r="A35" s="283"/>
      <c r="B35" s="283"/>
      <c r="C35" s="283"/>
      <c r="D35" s="291">
        <v>6</v>
      </c>
      <c r="E35" s="284" t="s">
        <v>1175</v>
      </c>
      <c r="F35" s="298" t="s">
        <v>1158</v>
      </c>
      <c r="G35" s="328"/>
      <c r="H35" s="283"/>
    </row>
    <row r="36" spans="1:8" ht="14.5">
      <c r="A36" s="283"/>
      <c r="B36" s="283"/>
      <c r="C36" s="283"/>
      <c r="D36" s="283"/>
      <c r="E36" s="292" t="s">
        <v>721</v>
      </c>
      <c r="F36" s="288" t="s">
        <v>1174</v>
      </c>
      <c r="G36" s="283"/>
      <c r="H36" s="283"/>
    </row>
    <row r="37" spans="1:8" ht="14.5">
      <c r="A37" s="283"/>
      <c r="B37" s="283"/>
      <c r="C37" s="283"/>
      <c r="D37" s="293"/>
      <c r="E37" s="290" t="s">
        <v>733</v>
      </c>
      <c r="F37" s="289" t="s">
        <v>1173</v>
      </c>
      <c r="G37" s="283"/>
      <c r="H37" s="283"/>
    </row>
    <row r="38" spans="1:8" ht="14.5">
      <c r="A38" s="329" t="s">
        <v>734</v>
      </c>
      <c r="B38" s="276" t="s">
        <v>717</v>
      </c>
      <c r="C38" s="275" t="s">
        <v>1131</v>
      </c>
      <c r="D38" s="297"/>
      <c r="E38" s="295"/>
      <c r="F38" s="294"/>
      <c r="G38" s="294"/>
      <c r="H38" s="283"/>
    </row>
    <row r="39" spans="1:8" ht="60" customHeight="1">
      <c r="A39" s="328"/>
      <c r="B39" s="282" t="s">
        <v>719</v>
      </c>
      <c r="C39" s="334" t="s">
        <v>735</v>
      </c>
      <c r="D39" s="291">
        <v>1</v>
      </c>
      <c r="E39" s="296" t="s">
        <v>1172</v>
      </c>
      <c r="F39" s="288" t="s">
        <v>1160</v>
      </c>
      <c r="G39" s="332" t="s">
        <v>1171</v>
      </c>
      <c r="H39" s="283"/>
    </row>
    <row r="40" spans="1:8" ht="47.25" customHeight="1">
      <c r="A40" s="283"/>
      <c r="B40" s="283"/>
      <c r="C40" s="328"/>
      <c r="D40" s="291">
        <v>2</v>
      </c>
      <c r="E40" s="271" t="s">
        <v>1170</v>
      </c>
      <c r="F40" s="288" t="s">
        <v>1160</v>
      </c>
      <c r="G40" s="328"/>
      <c r="H40" s="283"/>
    </row>
    <row r="41" spans="1:8" ht="70">
      <c r="A41" s="283"/>
      <c r="B41" s="283"/>
      <c r="C41" s="286"/>
      <c r="D41" s="291">
        <v>3</v>
      </c>
      <c r="E41" s="271" t="s">
        <v>1169</v>
      </c>
      <c r="F41" s="288" t="s">
        <v>1160</v>
      </c>
      <c r="G41" s="328"/>
      <c r="H41" s="283"/>
    </row>
    <row r="42" spans="1:8" ht="28">
      <c r="A42" s="283"/>
      <c r="B42" s="283"/>
      <c r="C42" s="283"/>
      <c r="D42" s="291">
        <v>4</v>
      </c>
      <c r="E42" s="284" t="s">
        <v>1168</v>
      </c>
      <c r="F42" s="288" t="s">
        <v>1160</v>
      </c>
      <c r="G42" s="328"/>
      <c r="H42" s="283"/>
    </row>
    <row r="43" spans="1:8" ht="42">
      <c r="A43" s="283"/>
      <c r="B43" s="283"/>
      <c r="C43" s="283"/>
      <c r="D43" s="291">
        <v>5</v>
      </c>
      <c r="E43" s="284" t="s">
        <v>736</v>
      </c>
      <c r="F43" s="288" t="s">
        <v>1158</v>
      </c>
      <c r="G43" s="328"/>
      <c r="H43" s="283"/>
    </row>
    <row r="44" spans="1:8" ht="42">
      <c r="A44" s="283"/>
      <c r="B44" s="283"/>
      <c r="C44" s="283"/>
      <c r="D44" s="291">
        <v>6</v>
      </c>
      <c r="E44" s="271" t="s">
        <v>1167</v>
      </c>
      <c r="F44" s="288" t="s">
        <v>1160</v>
      </c>
      <c r="G44" s="328"/>
      <c r="H44" s="283"/>
    </row>
    <row r="45" spans="1:8" ht="42">
      <c r="A45" s="283"/>
      <c r="B45" s="283"/>
      <c r="C45" s="283"/>
      <c r="D45" s="291">
        <v>7</v>
      </c>
      <c r="E45" s="284" t="s">
        <v>1166</v>
      </c>
      <c r="F45" s="288" t="s">
        <v>1158</v>
      </c>
      <c r="G45" s="328"/>
      <c r="H45" s="283"/>
    </row>
    <row r="46" spans="1:8" ht="14.5">
      <c r="A46" s="283"/>
      <c r="B46" s="283"/>
      <c r="C46" s="283"/>
      <c r="D46" s="293"/>
      <c r="E46" s="292" t="s">
        <v>721</v>
      </c>
      <c r="F46" s="288" t="s">
        <v>1165</v>
      </c>
      <c r="G46" s="283"/>
      <c r="H46" s="283"/>
    </row>
    <row r="47" spans="1:8" ht="14.5">
      <c r="A47" s="283"/>
      <c r="B47" s="283"/>
      <c r="C47" s="283"/>
      <c r="D47" s="293"/>
      <c r="E47" s="290" t="s">
        <v>737</v>
      </c>
      <c r="F47" s="289" t="s">
        <v>1164</v>
      </c>
      <c r="G47" s="283"/>
      <c r="H47" s="283"/>
    </row>
    <row r="48" spans="1:8" ht="14.5">
      <c r="A48" s="329" t="s">
        <v>738</v>
      </c>
      <c r="B48" s="276" t="s">
        <v>717</v>
      </c>
      <c r="C48" s="275" t="s">
        <v>739</v>
      </c>
      <c r="D48" s="294"/>
      <c r="E48" s="295"/>
      <c r="F48" s="294"/>
      <c r="G48" s="294"/>
      <c r="H48" s="283"/>
    </row>
    <row r="49" spans="1:8" ht="57.75" customHeight="1">
      <c r="A49" s="328"/>
      <c r="B49" s="272" t="s">
        <v>719</v>
      </c>
      <c r="C49" s="327" t="s">
        <v>1125</v>
      </c>
      <c r="D49" s="291">
        <v>1</v>
      </c>
      <c r="E49" s="271" t="s">
        <v>740</v>
      </c>
      <c r="F49" s="288" t="s">
        <v>1158</v>
      </c>
      <c r="G49" s="332" t="s">
        <v>1163</v>
      </c>
      <c r="H49" s="283"/>
    </row>
    <row r="50" spans="1:8" ht="70.5" customHeight="1">
      <c r="A50" s="283"/>
      <c r="B50" s="283"/>
      <c r="C50" s="328"/>
      <c r="D50" s="291">
        <v>2</v>
      </c>
      <c r="E50" s="271" t="s">
        <v>1162</v>
      </c>
      <c r="F50" s="288" t="s">
        <v>1158</v>
      </c>
      <c r="G50" s="328"/>
      <c r="H50" s="283"/>
    </row>
    <row r="51" spans="1:8" ht="56.25" customHeight="1">
      <c r="A51" s="283"/>
      <c r="B51" s="283"/>
      <c r="C51" s="283"/>
      <c r="D51" s="291">
        <v>3</v>
      </c>
      <c r="E51" s="271" t="s">
        <v>1161</v>
      </c>
      <c r="F51" s="288" t="s">
        <v>1158</v>
      </c>
      <c r="G51" s="328"/>
      <c r="H51" s="283"/>
    </row>
    <row r="52" spans="1:8" ht="42">
      <c r="A52" s="283"/>
      <c r="B52" s="283"/>
      <c r="C52" s="283"/>
      <c r="D52" s="291">
        <v>4</v>
      </c>
      <c r="E52" s="271" t="s">
        <v>741</v>
      </c>
      <c r="F52" s="288" t="s">
        <v>1160</v>
      </c>
      <c r="G52" s="328"/>
      <c r="H52" s="283"/>
    </row>
    <row r="53" spans="1:8" ht="28">
      <c r="A53" s="283"/>
      <c r="B53" s="283"/>
      <c r="C53" s="283"/>
      <c r="D53" s="291">
        <v>5</v>
      </c>
      <c r="E53" s="271" t="s">
        <v>1159</v>
      </c>
      <c r="F53" s="288" t="s">
        <v>1158</v>
      </c>
      <c r="G53" s="328"/>
      <c r="H53" s="283"/>
    </row>
    <row r="54" spans="1:8" ht="14.5">
      <c r="A54" s="283"/>
      <c r="B54" s="283"/>
      <c r="C54" s="283"/>
      <c r="D54" s="293"/>
      <c r="E54" s="292" t="s">
        <v>721</v>
      </c>
      <c r="F54" s="288" t="s">
        <v>1157</v>
      </c>
      <c r="G54" s="283"/>
      <c r="H54" s="283"/>
    </row>
    <row r="55" spans="1:8" ht="14.5">
      <c r="A55" s="283"/>
      <c r="B55" s="283"/>
      <c r="C55" s="283"/>
      <c r="D55" s="291"/>
      <c r="E55" s="290" t="s">
        <v>742</v>
      </c>
      <c r="F55" s="289" t="s">
        <v>1156</v>
      </c>
      <c r="G55" s="283"/>
      <c r="H55" s="283"/>
    </row>
    <row r="56" spans="1:8" ht="14.5">
      <c r="E56" s="269"/>
    </row>
    <row r="57" spans="1:8" ht="14.5">
      <c r="E57" s="269"/>
    </row>
    <row r="58" spans="1:8" ht="14.5">
      <c r="E58" s="269"/>
    </row>
    <row r="59" spans="1:8" ht="22.5">
      <c r="A59" s="288" t="s">
        <v>55</v>
      </c>
      <c r="B59" s="272"/>
      <c r="C59" s="285" t="s">
        <v>711</v>
      </c>
      <c r="D59" s="281">
        <v>1</v>
      </c>
      <c r="E59" s="280">
        <v>2</v>
      </c>
      <c r="F59" s="279">
        <v>3</v>
      </c>
      <c r="G59" s="278">
        <v>4</v>
      </c>
      <c r="H59" s="277">
        <v>5</v>
      </c>
    </row>
    <row r="60" spans="1:8" ht="14.5">
      <c r="A60" s="329" t="s">
        <v>716</v>
      </c>
      <c r="B60" s="276" t="s">
        <v>717</v>
      </c>
      <c r="C60" s="333" t="s">
        <v>718</v>
      </c>
      <c r="D60" s="328"/>
      <c r="E60" s="274"/>
      <c r="F60" s="274"/>
      <c r="G60" s="274"/>
      <c r="H60" s="273"/>
    </row>
    <row r="61" spans="1:8" ht="409.5">
      <c r="A61" s="328"/>
      <c r="B61" s="282" t="s">
        <v>719</v>
      </c>
      <c r="C61" s="271" t="s">
        <v>1155</v>
      </c>
      <c r="D61" s="270" t="s">
        <v>1154</v>
      </c>
      <c r="E61" s="270" t="s">
        <v>1153</v>
      </c>
      <c r="F61" s="270" t="s">
        <v>1152</v>
      </c>
      <c r="G61" s="270" t="s">
        <v>1151</v>
      </c>
      <c r="H61" s="270" t="s">
        <v>1150</v>
      </c>
    </row>
    <row r="62" spans="1:8" ht="30">
      <c r="A62" s="287"/>
      <c r="B62" s="282"/>
      <c r="C62" s="272"/>
      <c r="D62" s="281">
        <v>1</v>
      </c>
      <c r="E62" s="280">
        <v>2</v>
      </c>
      <c r="F62" s="279">
        <v>3</v>
      </c>
      <c r="G62" s="278">
        <v>4</v>
      </c>
      <c r="H62" s="277">
        <v>5</v>
      </c>
    </row>
    <row r="63" spans="1:8" ht="14.5">
      <c r="A63" s="329" t="s">
        <v>723</v>
      </c>
      <c r="B63" s="276" t="s">
        <v>717</v>
      </c>
      <c r="C63" s="275" t="s">
        <v>724</v>
      </c>
      <c r="D63" s="273"/>
      <c r="E63" s="274"/>
      <c r="F63" s="273"/>
      <c r="G63" s="273"/>
      <c r="H63" s="273"/>
    </row>
    <row r="64" spans="1:8" ht="252">
      <c r="A64" s="328"/>
      <c r="B64" s="282" t="s">
        <v>719</v>
      </c>
      <c r="C64" s="271" t="s">
        <v>1149</v>
      </c>
      <c r="D64" s="270" t="s">
        <v>1148</v>
      </c>
      <c r="E64" s="270" t="s">
        <v>1147</v>
      </c>
      <c r="F64" s="270" t="s">
        <v>1146</v>
      </c>
      <c r="G64" s="270" t="s">
        <v>1145</v>
      </c>
      <c r="H64" s="270" t="s">
        <v>1144</v>
      </c>
    </row>
    <row r="65" spans="1:8" ht="22.5">
      <c r="A65" s="283"/>
      <c r="B65" s="282"/>
      <c r="C65" s="286"/>
      <c r="D65" s="281">
        <v>1</v>
      </c>
      <c r="E65" s="280">
        <v>2</v>
      </c>
      <c r="F65" s="279">
        <v>3</v>
      </c>
      <c r="G65" s="278">
        <v>4</v>
      </c>
      <c r="H65" s="277">
        <v>5</v>
      </c>
    </row>
    <row r="66" spans="1:8" ht="14.5">
      <c r="A66" s="329" t="s">
        <v>726</v>
      </c>
      <c r="B66" s="276" t="s">
        <v>717</v>
      </c>
      <c r="C66" s="275" t="s">
        <v>727</v>
      </c>
      <c r="D66" s="273"/>
      <c r="E66" s="274"/>
      <c r="F66" s="273"/>
      <c r="G66" s="273"/>
      <c r="H66" s="273"/>
    </row>
    <row r="67" spans="1:8" ht="336">
      <c r="A67" s="328"/>
      <c r="B67" s="285" t="s">
        <v>719</v>
      </c>
      <c r="C67" s="271" t="s">
        <v>728</v>
      </c>
      <c r="D67" s="270" t="s">
        <v>1143</v>
      </c>
      <c r="E67" s="270" t="s">
        <v>1142</v>
      </c>
      <c r="F67" s="270" t="s">
        <v>1141</v>
      </c>
      <c r="G67" s="270" t="s">
        <v>1140</v>
      </c>
      <c r="H67" s="270" t="s">
        <v>1139</v>
      </c>
    </row>
    <row r="68" spans="1:8" ht="22.5">
      <c r="A68" s="283"/>
      <c r="B68" s="282"/>
      <c r="C68" s="272"/>
      <c r="D68" s="281">
        <v>1</v>
      </c>
      <c r="E68" s="280">
        <v>2</v>
      </c>
      <c r="F68" s="279">
        <v>3</v>
      </c>
      <c r="G68" s="278">
        <v>4</v>
      </c>
      <c r="H68" s="277">
        <v>5</v>
      </c>
    </row>
    <row r="69" spans="1:8" ht="14.5">
      <c r="A69" s="329" t="s">
        <v>732</v>
      </c>
      <c r="B69" s="276" t="s">
        <v>717</v>
      </c>
      <c r="C69" s="275" t="s">
        <v>1138</v>
      </c>
      <c r="D69" s="273"/>
      <c r="E69" s="274"/>
      <c r="F69" s="273"/>
      <c r="G69" s="273"/>
      <c r="H69" s="273"/>
    </row>
    <row r="70" spans="1:8" ht="252">
      <c r="A70" s="328"/>
      <c r="B70" s="272" t="s">
        <v>719</v>
      </c>
      <c r="C70" s="271" t="s">
        <v>1137</v>
      </c>
      <c r="D70" s="270" t="s">
        <v>1136</v>
      </c>
      <c r="E70" s="270" t="s">
        <v>1135</v>
      </c>
      <c r="F70" s="270" t="s">
        <v>1134</v>
      </c>
      <c r="G70" s="270" t="s">
        <v>1133</v>
      </c>
      <c r="H70" s="270" t="s">
        <v>1132</v>
      </c>
    </row>
    <row r="71" spans="1:8" ht="22.5">
      <c r="A71" s="283"/>
      <c r="B71" s="272"/>
      <c r="C71" s="272"/>
      <c r="D71" s="281">
        <v>1</v>
      </c>
      <c r="E71" s="280">
        <v>2</v>
      </c>
      <c r="F71" s="279">
        <v>3</v>
      </c>
      <c r="G71" s="278">
        <v>4</v>
      </c>
      <c r="H71" s="277">
        <v>5</v>
      </c>
    </row>
    <row r="72" spans="1:8" ht="14.5">
      <c r="A72" s="329" t="s">
        <v>734</v>
      </c>
      <c r="B72" s="276" t="s">
        <v>717</v>
      </c>
      <c r="C72" s="275" t="s">
        <v>1131</v>
      </c>
      <c r="D72" s="273"/>
      <c r="E72" s="274"/>
      <c r="F72" s="273"/>
      <c r="G72" s="273"/>
      <c r="H72" s="273"/>
    </row>
    <row r="73" spans="1:8" ht="409.5">
      <c r="A73" s="328"/>
      <c r="B73" s="282" t="s">
        <v>719</v>
      </c>
      <c r="C73" s="284" t="s">
        <v>735</v>
      </c>
      <c r="D73" s="270" t="s">
        <v>1130</v>
      </c>
      <c r="E73" s="270" t="s">
        <v>1129</v>
      </c>
      <c r="F73" s="270" t="s">
        <v>1128</v>
      </c>
      <c r="G73" s="270" t="s">
        <v>1127</v>
      </c>
      <c r="H73" s="270" t="s">
        <v>1126</v>
      </c>
    </row>
    <row r="74" spans="1:8" ht="22.5">
      <c r="A74" s="283"/>
      <c r="B74" s="282"/>
      <c r="C74" s="272"/>
      <c r="D74" s="281">
        <v>1</v>
      </c>
      <c r="E74" s="280">
        <v>2</v>
      </c>
      <c r="F74" s="279">
        <v>3</v>
      </c>
      <c r="G74" s="278">
        <v>4</v>
      </c>
      <c r="H74" s="277">
        <v>5</v>
      </c>
    </row>
    <row r="75" spans="1:8" ht="14.5">
      <c r="A75" s="329" t="s">
        <v>738</v>
      </c>
      <c r="B75" s="276" t="s">
        <v>717</v>
      </c>
      <c r="C75" s="275" t="s">
        <v>739</v>
      </c>
      <c r="D75" s="273"/>
      <c r="E75" s="274"/>
      <c r="F75" s="273"/>
      <c r="G75" s="273"/>
      <c r="H75" s="273"/>
    </row>
    <row r="76" spans="1:8" ht="409.5">
      <c r="A76" s="328"/>
      <c r="B76" s="272" t="s">
        <v>719</v>
      </c>
      <c r="C76" s="271" t="s">
        <v>1125</v>
      </c>
      <c r="D76" s="270" t="s">
        <v>1124</v>
      </c>
      <c r="E76" s="270" t="s">
        <v>1123</v>
      </c>
      <c r="F76" s="270" t="s">
        <v>1122</v>
      </c>
      <c r="G76" s="270" t="s">
        <v>1121</v>
      </c>
      <c r="H76" s="270" t="s">
        <v>1120</v>
      </c>
    </row>
    <row r="77" spans="1:8" ht="14.5">
      <c r="E77" s="269"/>
    </row>
    <row r="78" spans="1:8" ht="14.5">
      <c r="E78" s="269"/>
    </row>
    <row r="79" spans="1:8" ht="14.5">
      <c r="E79" s="269"/>
    </row>
    <row r="80" spans="1:8" ht="14.5">
      <c r="E80" s="269"/>
    </row>
    <row r="81" spans="5:5" ht="14.5">
      <c r="E81" s="269"/>
    </row>
    <row r="82" spans="5:5" ht="14.5">
      <c r="E82" s="269"/>
    </row>
    <row r="83" spans="5:5" ht="14.5">
      <c r="E83" s="269"/>
    </row>
    <row r="84" spans="5:5" ht="14.5">
      <c r="E84" s="269"/>
    </row>
    <row r="85" spans="5:5" ht="14.5">
      <c r="E85" s="269"/>
    </row>
    <row r="86" spans="5:5" ht="14.5">
      <c r="E86" s="269"/>
    </row>
    <row r="87" spans="5:5" ht="14.5">
      <c r="E87" s="269"/>
    </row>
    <row r="88" spans="5:5" ht="14.5">
      <c r="E88" s="269"/>
    </row>
    <row r="89" spans="5:5" ht="14.5">
      <c r="E89" s="269"/>
    </row>
    <row r="90" spans="5:5" ht="14.5">
      <c r="E90" s="269"/>
    </row>
    <row r="91" spans="5:5" ht="14.5">
      <c r="E91" s="269"/>
    </row>
    <row r="92" spans="5:5" ht="14.5">
      <c r="E92" s="269"/>
    </row>
    <row r="93" spans="5:5" ht="14.5">
      <c r="E93" s="269"/>
    </row>
    <row r="94" spans="5:5" ht="14.5">
      <c r="E94" s="269"/>
    </row>
    <row r="95" spans="5:5" ht="14.5">
      <c r="E95" s="269"/>
    </row>
    <row r="96" spans="5:5" ht="14.5">
      <c r="E96" s="269"/>
    </row>
    <row r="97" spans="5:5" ht="14.5">
      <c r="E97" s="269"/>
    </row>
    <row r="98" spans="5:5" ht="14.5">
      <c r="E98" s="269"/>
    </row>
    <row r="99" spans="5:5" ht="14.5">
      <c r="E99" s="269"/>
    </row>
    <row r="100" spans="5:5" ht="14.5">
      <c r="E100" s="269"/>
    </row>
    <row r="101" spans="5:5" ht="14.5">
      <c r="E101" s="269"/>
    </row>
    <row r="102" spans="5:5" ht="14.5">
      <c r="E102" s="269"/>
    </row>
    <row r="103" spans="5:5" ht="14.5">
      <c r="E103" s="269"/>
    </row>
    <row r="104" spans="5:5" ht="14.5">
      <c r="E104" s="269"/>
    </row>
    <row r="105" spans="5:5" ht="14.5">
      <c r="E105" s="269"/>
    </row>
    <row r="106" spans="5:5" ht="14.5">
      <c r="E106" s="269"/>
    </row>
    <row r="107" spans="5:5" ht="14.5">
      <c r="E107" s="269"/>
    </row>
    <row r="108" spans="5:5" ht="14.5">
      <c r="E108" s="269"/>
    </row>
    <row r="109" spans="5:5" ht="14.5">
      <c r="E109" s="269"/>
    </row>
    <row r="110" spans="5:5" ht="14.5">
      <c r="E110" s="269"/>
    </row>
    <row r="111" spans="5:5" ht="14.5">
      <c r="E111" s="269"/>
    </row>
    <row r="112" spans="5:5" ht="14.5">
      <c r="E112" s="269"/>
    </row>
    <row r="113" spans="5:5" ht="14.5">
      <c r="E113" s="269"/>
    </row>
    <row r="114" spans="5:5" ht="14.5">
      <c r="E114" s="269"/>
    </row>
    <row r="115" spans="5:5" ht="14.5">
      <c r="E115" s="269"/>
    </row>
    <row r="116" spans="5:5" ht="14.5">
      <c r="E116" s="269"/>
    </row>
    <row r="117" spans="5:5" ht="14.5">
      <c r="E117" s="269"/>
    </row>
    <row r="118" spans="5:5" ht="14.5">
      <c r="E118" s="269"/>
    </row>
    <row r="119" spans="5:5" ht="14.5">
      <c r="E119" s="269"/>
    </row>
    <row r="120" spans="5:5" ht="14.5">
      <c r="E120" s="269"/>
    </row>
    <row r="121" spans="5:5" ht="14.5">
      <c r="E121" s="269"/>
    </row>
    <row r="122" spans="5:5" ht="14.5">
      <c r="E122" s="269"/>
    </row>
    <row r="123" spans="5:5" ht="14.5">
      <c r="E123" s="269"/>
    </row>
    <row r="124" spans="5:5" ht="14.5">
      <c r="E124" s="269"/>
    </row>
    <row r="125" spans="5:5" ht="14.5">
      <c r="E125" s="269"/>
    </row>
    <row r="126" spans="5:5" ht="14.5">
      <c r="E126" s="269"/>
    </row>
    <row r="127" spans="5:5" ht="14.5">
      <c r="E127" s="269"/>
    </row>
    <row r="128" spans="5:5" ht="14.5">
      <c r="E128" s="269"/>
    </row>
    <row r="129" spans="5:5" ht="14.5">
      <c r="E129" s="269"/>
    </row>
    <row r="130" spans="5:5" ht="14.5">
      <c r="E130" s="269"/>
    </row>
    <row r="131" spans="5:5" ht="14.5">
      <c r="E131" s="269"/>
    </row>
    <row r="132" spans="5:5" ht="14.5">
      <c r="E132" s="269"/>
    </row>
    <row r="133" spans="5:5" ht="14.5">
      <c r="E133" s="269"/>
    </row>
    <row r="134" spans="5:5" ht="14.5">
      <c r="E134" s="269"/>
    </row>
    <row r="135" spans="5:5" ht="14.5">
      <c r="E135" s="269"/>
    </row>
    <row r="136" spans="5:5" ht="14.5">
      <c r="E136" s="269"/>
    </row>
    <row r="137" spans="5:5" ht="14.5">
      <c r="E137" s="269"/>
    </row>
    <row r="138" spans="5:5" ht="14.5">
      <c r="E138" s="269"/>
    </row>
    <row r="139" spans="5:5" ht="14.5">
      <c r="E139" s="269"/>
    </row>
    <row r="140" spans="5:5" ht="14.5">
      <c r="E140" s="269"/>
    </row>
    <row r="141" spans="5:5" ht="14.5">
      <c r="E141" s="269"/>
    </row>
    <row r="142" spans="5:5" ht="14.5">
      <c r="E142" s="269"/>
    </row>
    <row r="143" spans="5:5" ht="14.5">
      <c r="E143" s="269"/>
    </row>
    <row r="144" spans="5:5" ht="14.5">
      <c r="E144" s="269"/>
    </row>
    <row r="145" spans="5:5" ht="14.5">
      <c r="E145" s="269"/>
    </row>
    <row r="146" spans="5:5" ht="14.5">
      <c r="E146" s="269"/>
    </row>
    <row r="147" spans="5:5" ht="14.5">
      <c r="E147" s="269"/>
    </row>
    <row r="148" spans="5:5" ht="14.5">
      <c r="E148" s="269"/>
    </row>
    <row r="149" spans="5:5" ht="14.5">
      <c r="E149" s="269"/>
    </row>
    <row r="150" spans="5:5" ht="14.5">
      <c r="E150" s="269"/>
    </row>
    <row r="151" spans="5:5" ht="14.5">
      <c r="E151" s="269"/>
    </row>
    <row r="152" spans="5:5" ht="14.5">
      <c r="E152" s="269"/>
    </row>
    <row r="153" spans="5:5" ht="14.5">
      <c r="E153" s="269"/>
    </row>
    <row r="154" spans="5:5" ht="14.5">
      <c r="E154" s="269"/>
    </row>
    <row r="155" spans="5:5" ht="14.5">
      <c r="E155" s="269"/>
    </row>
    <row r="156" spans="5:5" ht="14.5">
      <c r="E156" s="269"/>
    </row>
    <row r="157" spans="5:5" ht="14.5">
      <c r="E157" s="269"/>
    </row>
    <row r="158" spans="5:5" ht="14.5">
      <c r="E158" s="269"/>
    </row>
    <row r="159" spans="5:5" ht="14.5">
      <c r="E159" s="269"/>
    </row>
    <row r="160" spans="5:5" ht="14.5">
      <c r="E160" s="269"/>
    </row>
    <row r="161" spans="5:5" ht="14.5">
      <c r="E161" s="269"/>
    </row>
    <row r="162" spans="5:5" ht="14.5">
      <c r="E162" s="269"/>
    </row>
    <row r="163" spans="5:5" ht="14.5">
      <c r="E163" s="269"/>
    </row>
    <row r="164" spans="5:5" ht="14.5">
      <c r="E164" s="269"/>
    </row>
    <row r="165" spans="5:5" ht="14.5">
      <c r="E165" s="269"/>
    </row>
    <row r="166" spans="5:5" ht="14.5">
      <c r="E166" s="269"/>
    </row>
    <row r="167" spans="5:5" ht="14.5">
      <c r="E167" s="269"/>
    </row>
    <row r="168" spans="5:5" ht="14.5">
      <c r="E168" s="269"/>
    </row>
    <row r="169" spans="5:5" ht="14.5">
      <c r="E169" s="269"/>
    </row>
    <row r="170" spans="5:5" ht="14.5">
      <c r="E170" s="269"/>
    </row>
    <row r="171" spans="5:5" ht="14.5">
      <c r="E171" s="269"/>
    </row>
    <row r="172" spans="5:5" ht="14.5">
      <c r="E172" s="269"/>
    </row>
    <row r="173" spans="5:5" ht="14.5">
      <c r="E173" s="269"/>
    </row>
    <row r="174" spans="5:5" ht="14.5">
      <c r="E174" s="269"/>
    </row>
    <row r="175" spans="5:5" ht="14.5">
      <c r="E175" s="269"/>
    </row>
    <row r="176" spans="5:5" ht="14.5">
      <c r="E176" s="269"/>
    </row>
    <row r="177" spans="5:5" ht="14.5">
      <c r="E177" s="269"/>
    </row>
    <row r="178" spans="5:5" ht="14.5">
      <c r="E178" s="269"/>
    </row>
    <row r="179" spans="5:5" ht="14.5">
      <c r="E179" s="269"/>
    </row>
    <row r="180" spans="5:5" ht="14.5">
      <c r="E180" s="269"/>
    </row>
    <row r="181" spans="5:5" ht="14.5">
      <c r="E181" s="269"/>
    </row>
    <row r="182" spans="5:5" ht="14.5">
      <c r="E182" s="269"/>
    </row>
    <row r="183" spans="5:5" ht="14.5">
      <c r="E183" s="269"/>
    </row>
    <row r="184" spans="5:5" ht="14.5">
      <c r="E184" s="269"/>
    </row>
    <row r="185" spans="5:5" ht="14.5">
      <c r="E185" s="269"/>
    </row>
    <row r="186" spans="5:5" ht="14.5">
      <c r="E186" s="269"/>
    </row>
    <row r="187" spans="5:5" ht="14.5">
      <c r="E187" s="269"/>
    </row>
    <row r="188" spans="5:5" ht="14.5">
      <c r="E188" s="269"/>
    </row>
    <row r="189" spans="5:5" ht="14.5">
      <c r="E189" s="269"/>
    </row>
    <row r="190" spans="5:5" ht="14.5">
      <c r="E190" s="269"/>
    </row>
    <row r="191" spans="5:5" ht="14.5">
      <c r="E191" s="269"/>
    </row>
    <row r="192" spans="5:5" ht="14.5">
      <c r="E192" s="269"/>
    </row>
    <row r="193" spans="5:5" ht="14.5">
      <c r="E193" s="269"/>
    </row>
    <row r="194" spans="5:5" ht="14.5">
      <c r="E194" s="269"/>
    </row>
    <row r="195" spans="5:5" ht="14.5">
      <c r="E195" s="269"/>
    </row>
    <row r="196" spans="5:5" ht="14.5">
      <c r="E196" s="269"/>
    </row>
    <row r="197" spans="5:5" ht="14.5">
      <c r="E197" s="269"/>
    </row>
    <row r="198" spans="5:5" ht="14.5">
      <c r="E198" s="269"/>
    </row>
    <row r="199" spans="5:5" ht="14.5">
      <c r="E199" s="269"/>
    </row>
    <row r="200" spans="5:5" ht="14.5">
      <c r="E200" s="269"/>
    </row>
    <row r="201" spans="5:5" ht="14.5">
      <c r="E201" s="269"/>
    </row>
    <row r="202" spans="5:5" ht="14.5">
      <c r="E202" s="269"/>
    </row>
    <row r="203" spans="5:5" ht="14.5">
      <c r="E203" s="269"/>
    </row>
    <row r="204" spans="5:5" ht="14.5">
      <c r="E204" s="269"/>
    </row>
    <row r="205" spans="5:5" ht="14.5">
      <c r="E205" s="269"/>
    </row>
    <row r="206" spans="5:5" ht="14.5">
      <c r="E206" s="269"/>
    </row>
    <row r="207" spans="5:5" ht="14.5">
      <c r="E207" s="269"/>
    </row>
    <row r="208" spans="5:5" ht="14.5">
      <c r="E208" s="269"/>
    </row>
    <row r="209" spans="5:5" ht="14.5">
      <c r="E209" s="269"/>
    </row>
    <row r="210" spans="5:5" ht="14.5">
      <c r="E210" s="269"/>
    </row>
    <row r="211" spans="5:5" ht="14.5">
      <c r="E211" s="269"/>
    </row>
    <row r="212" spans="5:5" ht="14.5">
      <c r="E212" s="269"/>
    </row>
    <row r="213" spans="5:5" ht="14.5">
      <c r="E213" s="269"/>
    </row>
    <row r="214" spans="5:5" ht="14.5">
      <c r="E214" s="269"/>
    </row>
    <row r="215" spans="5:5" ht="14.5">
      <c r="E215" s="269"/>
    </row>
    <row r="216" spans="5:5" ht="14.5">
      <c r="E216" s="269"/>
    </row>
    <row r="217" spans="5:5" ht="14.5">
      <c r="E217" s="269"/>
    </row>
    <row r="218" spans="5:5" ht="14.5">
      <c r="E218" s="269"/>
    </row>
    <row r="219" spans="5:5" ht="14.5">
      <c r="E219" s="269"/>
    </row>
    <row r="220" spans="5:5" ht="14.5">
      <c r="E220" s="269"/>
    </row>
    <row r="221" spans="5:5" ht="14.5">
      <c r="E221" s="269"/>
    </row>
    <row r="222" spans="5:5" ht="14.5">
      <c r="E222" s="269"/>
    </row>
    <row r="223" spans="5:5" ht="14.5">
      <c r="E223" s="269"/>
    </row>
    <row r="224" spans="5:5" ht="14.5">
      <c r="E224" s="269"/>
    </row>
    <row r="225" spans="5:5" ht="14.5">
      <c r="E225" s="269"/>
    </row>
    <row r="226" spans="5:5" ht="14.5">
      <c r="E226" s="269"/>
    </row>
    <row r="227" spans="5:5" ht="14.5">
      <c r="E227" s="269"/>
    </row>
    <row r="228" spans="5:5" ht="14.5">
      <c r="E228" s="269"/>
    </row>
    <row r="229" spans="5:5" ht="14.5">
      <c r="E229" s="269"/>
    </row>
    <row r="230" spans="5:5" ht="14.5">
      <c r="E230" s="269"/>
    </row>
    <row r="231" spans="5:5" ht="14.5">
      <c r="E231" s="269"/>
    </row>
    <row r="232" spans="5:5" ht="14.5">
      <c r="E232" s="269"/>
    </row>
    <row r="233" spans="5:5" ht="14.5">
      <c r="E233" s="269"/>
    </row>
    <row r="234" spans="5:5" ht="14.5">
      <c r="E234" s="269"/>
    </row>
    <row r="235" spans="5:5" ht="14.5">
      <c r="E235" s="269"/>
    </row>
    <row r="236" spans="5:5" ht="14.5">
      <c r="E236" s="269"/>
    </row>
    <row r="237" spans="5:5" ht="14.5">
      <c r="E237" s="269"/>
    </row>
    <row r="238" spans="5:5" ht="14.5">
      <c r="E238" s="269"/>
    </row>
    <row r="239" spans="5:5" ht="14.5">
      <c r="E239" s="269"/>
    </row>
    <row r="240" spans="5:5" ht="14.5">
      <c r="E240" s="269"/>
    </row>
    <row r="241" spans="5:5" ht="14.5">
      <c r="E241" s="269"/>
    </row>
    <row r="242" spans="5:5" ht="14.5">
      <c r="E242" s="269"/>
    </row>
    <row r="243" spans="5:5" ht="14.5">
      <c r="E243" s="269"/>
    </row>
    <row r="244" spans="5:5" ht="14.5">
      <c r="E244" s="269"/>
    </row>
    <row r="245" spans="5:5" ht="14.5">
      <c r="E245" s="269"/>
    </row>
    <row r="246" spans="5:5" ht="14.5">
      <c r="E246" s="269"/>
    </row>
    <row r="247" spans="5:5" ht="14.5">
      <c r="E247" s="269"/>
    </row>
    <row r="248" spans="5:5" ht="14.5">
      <c r="E248" s="269"/>
    </row>
    <row r="249" spans="5:5" ht="14.5">
      <c r="E249" s="269"/>
    </row>
    <row r="250" spans="5:5" ht="14.5">
      <c r="E250" s="269"/>
    </row>
    <row r="251" spans="5:5" ht="14.5">
      <c r="E251" s="269"/>
    </row>
    <row r="252" spans="5:5" ht="14.5">
      <c r="E252" s="269"/>
    </row>
    <row r="253" spans="5:5" ht="14.5">
      <c r="E253" s="269"/>
    </row>
    <row r="254" spans="5:5" ht="14.5">
      <c r="E254" s="269"/>
    </row>
    <row r="255" spans="5:5" ht="14.5">
      <c r="E255" s="269"/>
    </row>
    <row r="256" spans="5:5" ht="14.5">
      <c r="E256" s="269"/>
    </row>
    <row r="257" spans="5:5" ht="14.5">
      <c r="E257" s="269"/>
    </row>
    <row r="258" spans="5:5" ht="14.5">
      <c r="E258" s="269"/>
    </row>
    <row r="259" spans="5:5" ht="14.5">
      <c r="E259" s="269"/>
    </row>
    <row r="260" spans="5:5" ht="14.5">
      <c r="E260" s="269"/>
    </row>
    <row r="261" spans="5:5" ht="14.5">
      <c r="E261" s="269"/>
    </row>
    <row r="262" spans="5:5" ht="14.5">
      <c r="E262" s="269"/>
    </row>
    <row r="263" spans="5:5" ht="14.5">
      <c r="E263" s="269"/>
    </row>
    <row r="264" spans="5:5" ht="14.5">
      <c r="E264" s="269"/>
    </row>
    <row r="265" spans="5:5" ht="14.5">
      <c r="E265" s="269"/>
    </row>
    <row r="266" spans="5:5" ht="14.5">
      <c r="E266" s="269"/>
    </row>
    <row r="267" spans="5:5" ht="14.5">
      <c r="E267" s="269"/>
    </row>
    <row r="268" spans="5:5" ht="14.5">
      <c r="E268" s="269"/>
    </row>
    <row r="269" spans="5:5" ht="14.5">
      <c r="E269" s="269"/>
    </row>
    <row r="270" spans="5:5" ht="14.5">
      <c r="E270" s="269"/>
    </row>
    <row r="271" spans="5:5" ht="14.5">
      <c r="E271" s="269"/>
    </row>
    <row r="272" spans="5:5" ht="14.5">
      <c r="E272" s="269"/>
    </row>
    <row r="273" spans="5:5" ht="14.5">
      <c r="E273" s="269"/>
    </row>
    <row r="274" spans="5:5" ht="14.5">
      <c r="E274" s="269"/>
    </row>
    <row r="275" spans="5:5" ht="14.5">
      <c r="E275" s="269"/>
    </row>
    <row r="276" spans="5:5" ht="14.5">
      <c r="E276" s="269"/>
    </row>
    <row r="277" spans="5:5" ht="14.5">
      <c r="E277" s="269"/>
    </row>
    <row r="278" spans="5:5" ht="14.5">
      <c r="E278" s="269"/>
    </row>
    <row r="279" spans="5:5" ht="14.5">
      <c r="E279" s="269"/>
    </row>
    <row r="280" spans="5:5" ht="14.5">
      <c r="E280" s="269"/>
    </row>
    <row r="281" spans="5:5" ht="14.5">
      <c r="E281" s="269"/>
    </row>
    <row r="282" spans="5:5" ht="14.5">
      <c r="E282" s="269"/>
    </row>
    <row r="283" spans="5:5" ht="14.5">
      <c r="E283" s="269"/>
    </row>
    <row r="284" spans="5:5" ht="14.5">
      <c r="E284" s="269"/>
    </row>
    <row r="285" spans="5:5" ht="14.5">
      <c r="E285" s="269"/>
    </row>
    <row r="286" spans="5:5" ht="14.5">
      <c r="E286" s="269"/>
    </row>
    <row r="287" spans="5:5" ht="14.5">
      <c r="E287" s="269"/>
    </row>
    <row r="288" spans="5:5" ht="14.5">
      <c r="E288" s="269"/>
    </row>
    <row r="289" spans="5:5" ht="14.5">
      <c r="E289" s="269"/>
    </row>
    <row r="290" spans="5:5" ht="14.5">
      <c r="E290" s="269"/>
    </row>
    <row r="291" spans="5:5" ht="14.5">
      <c r="E291" s="269"/>
    </row>
    <row r="292" spans="5:5" ht="14.5">
      <c r="E292" s="269"/>
    </row>
    <row r="293" spans="5:5" ht="14.5">
      <c r="E293" s="269"/>
    </row>
    <row r="294" spans="5:5" ht="14.5">
      <c r="E294" s="269"/>
    </row>
    <row r="295" spans="5:5" ht="14.5">
      <c r="E295" s="269"/>
    </row>
    <row r="296" spans="5:5" ht="14.5">
      <c r="E296" s="269"/>
    </row>
    <row r="297" spans="5:5" ht="14.5">
      <c r="E297" s="269"/>
    </row>
    <row r="298" spans="5:5" ht="14.5">
      <c r="E298" s="269"/>
    </row>
    <row r="299" spans="5:5" ht="14.5">
      <c r="E299" s="269"/>
    </row>
    <row r="300" spans="5:5" ht="14.5">
      <c r="E300" s="269"/>
    </row>
    <row r="301" spans="5:5" ht="14.5">
      <c r="E301" s="269"/>
    </row>
    <row r="302" spans="5:5" ht="14.5">
      <c r="E302" s="269"/>
    </row>
    <row r="303" spans="5:5" ht="14.5">
      <c r="E303" s="269"/>
    </row>
    <row r="304" spans="5:5" ht="14.5">
      <c r="E304" s="269"/>
    </row>
    <row r="305" spans="5:5" ht="14.5">
      <c r="E305" s="269"/>
    </row>
    <row r="306" spans="5:5" ht="14.5">
      <c r="E306" s="269"/>
    </row>
    <row r="307" spans="5:5" ht="14.5">
      <c r="E307" s="269"/>
    </row>
    <row r="308" spans="5:5" ht="14.5">
      <c r="E308" s="269"/>
    </row>
    <row r="309" spans="5:5" ht="14.5">
      <c r="E309" s="269"/>
    </row>
    <row r="310" spans="5:5" ht="14.5">
      <c r="E310" s="269"/>
    </row>
    <row r="311" spans="5:5" ht="14.5">
      <c r="E311" s="269"/>
    </row>
    <row r="312" spans="5:5" ht="14.5">
      <c r="E312" s="269"/>
    </row>
    <row r="313" spans="5:5" ht="14.5">
      <c r="E313" s="269"/>
    </row>
    <row r="314" spans="5:5" ht="14.5">
      <c r="E314" s="269"/>
    </row>
    <row r="315" spans="5:5" ht="14.5">
      <c r="E315" s="269"/>
    </row>
    <row r="316" spans="5:5" ht="14.5">
      <c r="E316" s="269"/>
    </row>
    <row r="317" spans="5:5" ht="14.5">
      <c r="E317" s="269"/>
    </row>
    <row r="318" spans="5:5" ht="14.5">
      <c r="E318" s="269"/>
    </row>
    <row r="319" spans="5:5" ht="14.5">
      <c r="E319" s="269"/>
    </row>
    <row r="320" spans="5:5" ht="14.5">
      <c r="E320" s="269"/>
    </row>
    <row r="321" spans="5:5" ht="14.5">
      <c r="E321" s="269"/>
    </row>
    <row r="322" spans="5:5" ht="14.5">
      <c r="E322" s="269"/>
    </row>
    <row r="323" spans="5:5" ht="14.5">
      <c r="E323" s="269"/>
    </row>
    <row r="324" spans="5:5" ht="14.5">
      <c r="E324" s="269"/>
    </row>
    <row r="325" spans="5:5" ht="14.5">
      <c r="E325" s="269"/>
    </row>
    <row r="326" spans="5:5" ht="14.5">
      <c r="E326" s="269"/>
    </row>
    <row r="327" spans="5:5" ht="14.5">
      <c r="E327" s="269"/>
    </row>
    <row r="328" spans="5:5" ht="14.5">
      <c r="E328" s="269"/>
    </row>
    <row r="329" spans="5:5" ht="14.5">
      <c r="E329" s="269"/>
    </row>
    <row r="330" spans="5:5" ht="14.5">
      <c r="E330" s="269"/>
    </row>
    <row r="331" spans="5:5" ht="14.5">
      <c r="E331" s="269"/>
    </row>
    <row r="332" spans="5:5" ht="14.5">
      <c r="E332" s="269"/>
    </row>
    <row r="333" spans="5:5" ht="14.5">
      <c r="E333" s="269"/>
    </row>
    <row r="334" spans="5:5" ht="14.5">
      <c r="E334" s="269"/>
    </row>
    <row r="335" spans="5:5" ht="14.5">
      <c r="E335" s="269"/>
    </row>
    <row r="336" spans="5:5" ht="14.5">
      <c r="E336" s="269"/>
    </row>
    <row r="337" spans="5:5" ht="14.5">
      <c r="E337" s="269"/>
    </row>
    <row r="338" spans="5:5" ht="14.5">
      <c r="E338" s="269"/>
    </row>
    <row r="339" spans="5:5" ht="14.5">
      <c r="E339" s="269"/>
    </row>
    <row r="340" spans="5:5" ht="14.5">
      <c r="E340" s="269"/>
    </row>
    <row r="341" spans="5:5" ht="14.5">
      <c r="E341" s="269"/>
    </row>
    <row r="342" spans="5:5" ht="14.5">
      <c r="E342" s="269"/>
    </row>
    <row r="343" spans="5:5" ht="14.5">
      <c r="E343" s="269"/>
    </row>
    <row r="344" spans="5:5" ht="14.5">
      <c r="E344" s="269"/>
    </row>
    <row r="345" spans="5:5" ht="14.5">
      <c r="E345" s="269"/>
    </row>
    <row r="346" spans="5:5" ht="14.5">
      <c r="E346" s="269"/>
    </row>
    <row r="347" spans="5:5" ht="14.5">
      <c r="E347" s="269"/>
    </row>
    <row r="348" spans="5:5" ht="14.5">
      <c r="E348" s="269"/>
    </row>
    <row r="349" spans="5:5" ht="14.5">
      <c r="E349" s="269"/>
    </row>
    <row r="350" spans="5:5" ht="14.5">
      <c r="E350" s="269"/>
    </row>
    <row r="351" spans="5:5" ht="14.5">
      <c r="E351" s="269"/>
    </row>
    <row r="352" spans="5:5" ht="14.5">
      <c r="E352" s="269"/>
    </row>
    <row r="353" spans="5:5" ht="14.5">
      <c r="E353" s="269"/>
    </row>
    <row r="354" spans="5:5" ht="14.5">
      <c r="E354" s="269"/>
    </row>
    <row r="355" spans="5:5" ht="14.5">
      <c r="E355" s="269"/>
    </row>
    <row r="356" spans="5:5" ht="14.5">
      <c r="E356" s="269"/>
    </row>
    <row r="357" spans="5:5" ht="14.5">
      <c r="E357" s="269"/>
    </row>
    <row r="358" spans="5:5" ht="14.5">
      <c r="E358" s="269"/>
    </row>
    <row r="359" spans="5:5" ht="14.5">
      <c r="E359" s="269"/>
    </row>
    <row r="360" spans="5:5" ht="14.5">
      <c r="E360" s="269"/>
    </row>
    <row r="361" spans="5:5" ht="14.5">
      <c r="E361" s="269"/>
    </row>
    <row r="362" spans="5:5" ht="14.5">
      <c r="E362" s="269"/>
    </row>
    <row r="363" spans="5:5" ht="14.5">
      <c r="E363" s="269"/>
    </row>
    <row r="364" spans="5:5" ht="14.5">
      <c r="E364" s="269"/>
    </row>
    <row r="365" spans="5:5" ht="14.5">
      <c r="E365" s="269"/>
    </row>
    <row r="366" spans="5:5" ht="14.5">
      <c r="E366" s="269"/>
    </row>
    <row r="367" spans="5:5" ht="14.5">
      <c r="E367" s="269"/>
    </row>
    <row r="368" spans="5:5" ht="14.5">
      <c r="E368" s="269"/>
    </row>
    <row r="369" spans="5:5" ht="14.5">
      <c r="E369" s="269"/>
    </row>
    <row r="370" spans="5:5" ht="14.5">
      <c r="E370" s="269"/>
    </row>
    <row r="371" spans="5:5" ht="14.5">
      <c r="E371" s="269"/>
    </row>
    <row r="372" spans="5:5" ht="14.5">
      <c r="E372" s="269"/>
    </row>
    <row r="373" spans="5:5" ht="14.5">
      <c r="E373" s="269"/>
    </row>
    <row r="374" spans="5:5" ht="14.5">
      <c r="E374" s="269"/>
    </row>
    <row r="375" spans="5:5" ht="14.5">
      <c r="E375" s="269"/>
    </row>
    <row r="376" spans="5:5" ht="14.5">
      <c r="E376" s="269"/>
    </row>
    <row r="377" spans="5:5" ht="14.5">
      <c r="E377" s="269"/>
    </row>
    <row r="378" spans="5:5" ht="14.5">
      <c r="E378" s="269"/>
    </row>
    <row r="379" spans="5:5" ht="14.5">
      <c r="E379" s="269"/>
    </row>
    <row r="380" spans="5:5" ht="14.5">
      <c r="E380" s="269"/>
    </row>
    <row r="381" spans="5:5" ht="14.5">
      <c r="E381" s="269"/>
    </row>
    <row r="382" spans="5:5" ht="14.5">
      <c r="E382" s="269"/>
    </row>
    <row r="383" spans="5:5" ht="14.5">
      <c r="E383" s="269"/>
    </row>
    <row r="384" spans="5:5" ht="14.5">
      <c r="E384" s="269"/>
    </row>
    <row r="385" spans="5:5" ht="14.5">
      <c r="E385" s="269"/>
    </row>
    <row r="386" spans="5:5" ht="14.5">
      <c r="E386" s="269"/>
    </row>
    <row r="387" spans="5:5" ht="14.5">
      <c r="E387" s="269"/>
    </row>
    <row r="388" spans="5:5" ht="14.5">
      <c r="E388" s="269"/>
    </row>
    <row r="389" spans="5:5" ht="14.5">
      <c r="E389" s="269"/>
    </row>
    <row r="390" spans="5:5" ht="14.5">
      <c r="E390" s="269"/>
    </row>
    <row r="391" spans="5:5" ht="14.5">
      <c r="E391" s="269"/>
    </row>
    <row r="392" spans="5:5" ht="14.5">
      <c r="E392" s="269"/>
    </row>
    <row r="393" spans="5:5" ht="14.5">
      <c r="E393" s="269"/>
    </row>
    <row r="394" spans="5:5" ht="14.5">
      <c r="E394" s="269"/>
    </row>
    <row r="395" spans="5:5" ht="14.5">
      <c r="E395" s="269"/>
    </row>
    <row r="396" spans="5:5" ht="14.5">
      <c r="E396" s="269"/>
    </row>
    <row r="397" spans="5:5" ht="14.5">
      <c r="E397" s="269"/>
    </row>
    <row r="398" spans="5:5" ht="14.5">
      <c r="E398" s="269"/>
    </row>
    <row r="399" spans="5:5" ht="14.5">
      <c r="E399" s="269"/>
    </row>
    <row r="400" spans="5:5" ht="14.5">
      <c r="E400" s="269"/>
    </row>
    <row r="401" spans="5:5" ht="14.5">
      <c r="E401" s="269"/>
    </row>
    <row r="402" spans="5:5" ht="14.5">
      <c r="E402" s="269"/>
    </row>
    <row r="403" spans="5:5" ht="14.5">
      <c r="E403" s="269"/>
    </row>
    <row r="404" spans="5:5" ht="14.5">
      <c r="E404" s="269"/>
    </row>
    <row r="405" spans="5:5" ht="14.5">
      <c r="E405" s="269"/>
    </row>
    <row r="406" spans="5:5" ht="14.5">
      <c r="E406" s="269"/>
    </row>
    <row r="407" spans="5:5" ht="14.5">
      <c r="E407" s="269"/>
    </row>
    <row r="408" spans="5:5" ht="14.5">
      <c r="E408" s="269"/>
    </row>
    <row r="409" spans="5:5" ht="14.5">
      <c r="E409" s="269"/>
    </row>
    <row r="410" spans="5:5" ht="14.5">
      <c r="E410" s="269"/>
    </row>
    <row r="411" spans="5:5" ht="14.5">
      <c r="E411" s="269"/>
    </row>
    <row r="412" spans="5:5" ht="14.5">
      <c r="E412" s="269"/>
    </row>
    <row r="413" spans="5:5" ht="14.5">
      <c r="E413" s="269"/>
    </row>
    <row r="414" spans="5:5" ht="14.5">
      <c r="E414" s="269"/>
    </row>
    <row r="415" spans="5:5" ht="14.5">
      <c r="E415" s="269"/>
    </row>
    <row r="416" spans="5:5" ht="14.5">
      <c r="E416" s="269"/>
    </row>
    <row r="417" spans="5:5" ht="14.5">
      <c r="E417" s="269"/>
    </row>
    <row r="418" spans="5:5" ht="14.5">
      <c r="E418" s="269"/>
    </row>
    <row r="419" spans="5:5" ht="14.5">
      <c r="E419" s="269"/>
    </row>
    <row r="420" spans="5:5" ht="14.5">
      <c r="E420" s="269"/>
    </row>
    <row r="421" spans="5:5" ht="14.5">
      <c r="E421" s="269"/>
    </row>
    <row r="422" spans="5:5" ht="14.5">
      <c r="E422" s="269"/>
    </row>
    <row r="423" spans="5:5" ht="14.5">
      <c r="E423" s="269"/>
    </row>
    <row r="424" spans="5:5" ht="14.5">
      <c r="E424" s="269"/>
    </row>
    <row r="425" spans="5:5" ht="14.5">
      <c r="E425" s="269"/>
    </row>
    <row r="426" spans="5:5" ht="14.5">
      <c r="E426" s="269"/>
    </row>
    <row r="427" spans="5:5" ht="14.5">
      <c r="E427" s="269"/>
    </row>
    <row r="428" spans="5:5" ht="14.5">
      <c r="E428" s="269"/>
    </row>
    <row r="429" spans="5:5" ht="14.5">
      <c r="E429" s="269"/>
    </row>
    <row r="430" spans="5:5" ht="14.5">
      <c r="E430" s="269"/>
    </row>
    <row r="431" spans="5:5" ht="14.5">
      <c r="E431" s="269"/>
    </row>
    <row r="432" spans="5:5" ht="14.5">
      <c r="E432" s="269"/>
    </row>
    <row r="433" spans="5:5" ht="14.5">
      <c r="E433" s="269"/>
    </row>
    <row r="434" spans="5:5" ht="14.5">
      <c r="E434" s="269"/>
    </row>
    <row r="435" spans="5:5" ht="14.5">
      <c r="E435" s="269"/>
    </row>
    <row r="436" spans="5:5" ht="14.5">
      <c r="E436" s="269"/>
    </row>
    <row r="437" spans="5:5" ht="14.5">
      <c r="E437" s="269"/>
    </row>
    <row r="438" spans="5:5" ht="14.5">
      <c r="E438" s="269"/>
    </row>
    <row r="439" spans="5:5" ht="14.5">
      <c r="E439" s="269"/>
    </row>
    <row r="440" spans="5:5" ht="14.5">
      <c r="E440" s="269"/>
    </row>
    <row r="441" spans="5:5" ht="14.5">
      <c r="E441" s="269"/>
    </row>
    <row r="442" spans="5:5" ht="14.5">
      <c r="E442" s="269"/>
    </row>
    <row r="443" spans="5:5" ht="14.5">
      <c r="E443" s="269"/>
    </row>
    <row r="444" spans="5:5" ht="14.5">
      <c r="E444" s="269"/>
    </row>
    <row r="445" spans="5:5" ht="14.5">
      <c r="E445" s="269"/>
    </row>
    <row r="446" spans="5:5" ht="14.5">
      <c r="E446" s="269"/>
    </row>
    <row r="447" spans="5:5" ht="14.5">
      <c r="E447" s="269"/>
    </row>
    <row r="448" spans="5:5" ht="14.5">
      <c r="E448" s="269"/>
    </row>
    <row r="449" spans="5:5" ht="14.5">
      <c r="E449" s="269"/>
    </row>
    <row r="450" spans="5:5" ht="14.5">
      <c r="E450" s="269"/>
    </row>
    <row r="451" spans="5:5" ht="14.5">
      <c r="E451" s="269"/>
    </row>
    <row r="452" spans="5:5" ht="14.5">
      <c r="E452" s="269"/>
    </row>
    <row r="453" spans="5:5" ht="14.5">
      <c r="E453" s="269"/>
    </row>
    <row r="454" spans="5:5" ht="14.5">
      <c r="E454" s="269"/>
    </row>
    <row r="455" spans="5:5" ht="14.5">
      <c r="E455" s="269"/>
    </row>
    <row r="456" spans="5:5" ht="14.5">
      <c r="E456" s="269"/>
    </row>
    <row r="457" spans="5:5" ht="14.5">
      <c r="E457" s="269"/>
    </row>
    <row r="458" spans="5:5" ht="14.5">
      <c r="E458" s="269"/>
    </row>
    <row r="459" spans="5:5" ht="14.5">
      <c r="E459" s="269"/>
    </row>
    <row r="460" spans="5:5" ht="14.5">
      <c r="E460" s="269"/>
    </row>
    <row r="461" spans="5:5" ht="14.5">
      <c r="E461" s="269"/>
    </row>
    <row r="462" spans="5:5" ht="14.5">
      <c r="E462" s="269"/>
    </row>
    <row r="463" spans="5:5" ht="14.5">
      <c r="E463" s="269"/>
    </row>
    <row r="464" spans="5:5" ht="14.5">
      <c r="E464" s="269"/>
    </row>
    <row r="465" spans="5:5" ht="14.5">
      <c r="E465" s="269"/>
    </row>
    <row r="466" spans="5:5" ht="14.5">
      <c r="E466" s="269"/>
    </row>
    <row r="467" spans="5:5" ht="14.5">
      <c r="E467" s="269"/>
    </row>
    <row r="468" spans="5:5" ht="14.5">
      <c r="E468" s="269"/>
    </row>
    <row r="469" spans="5:5" ht="14.5">
      <c r="E469" s="269"/>
    </row>
    <row r="470" spans="5:5" ht="14.5">
      <c r="E470" s="269"/>
    </row>
    <row r="471" spans="5:5" ht="14.5">
      <c r="E471" s="269"/>
    </row>
    <row r="472" spans="5:5" ht="14.5">
      <c r="E472" s="269"/>
    </row>
    <row r="473" spans="5:5" ht="14.5">
      <c r="E473" s="269"/>
    </row>
    <row r="474" spans="5:5" ht="14.5">
      <c r="E474" s="269"/>
    </row>
    <row r="475" spans="5:5" ht="14.5">
      <c r="E475" s="269"/>
    </row>
    <row r="476" spans="5:5" ht="14.5">
      <c r="E476" s="269"/>
    </row>
    <row r="477" spans="5:5" ht="14.5">
      <c r="E477" s="269"/>
    </row>
    <row r="478" spans="5:5" ht="14.5">
      <c r="E478" s="269"/>
    </row>
    <row r="479" spans="5:5" ht="14.5">
      <c r="E479" s="269"/>
    </row>
    <row r="480" spans="5:5" ht="14.5">
      <c r="E480" s="269"/>
    </row>
    <row r="481" spans="5:5" ht="14.5">
      <c r="E481" s="269"/>
    </row>
    <row r="482" spans="5:5" ht="14.5">
      <c r="E482" s="269"/>
    </row>
    <row r="483" spans="5:5" ht="14.5">
      <c r="E483" s="269"/>
    </row>
    <row r="484" spans="5:5" ht="14.5">
      <c r="E484" s="269"/>
    </row>
    <row r="485" spans="5:5" ht="14.5">
      <c r="E485" s="269"/>
    </row>
    <row r="486" spans="5:5" ht="14.5">
      <c r="E486" s="269"/>
    </row>
    <row r="487" spans="5:5" ht="14.5">
      <c r="E487" s="269"/>
    </row>
    <row r="488" spans="5:5" ht="14.5">
      <c r="E488" s="269"/>
    </row>
    <row r="489" spans="5:5" ht="14.5">
      <c r="E489" s="269"/>
    </row>
    <row r="490" spans="5:5" ht="14.5">
      <c r="E490" s="269"/>
    </row>
    <row r="491" spans="5:5" ht="14.5">
      <c r="E491" s="269"/>
    </row>
    <row r="492" spans="5:5" ht="14.5">
      <c r="E492" s="269"/>
    </row>
    <row r="493" spans="5:5" ht="14.5">
      <c r="E493" s="269"/>
    </row>
    <row r="494" spans="5:5" ht="14.5">
      <c r="E494" s="269"/>
    </row>
    <row r="495" spans="5:5" ht="14.5">
      <c r="E495" s="269"/>
    </row>
    <row r="496" spans="5:5" ht="14.5">
      <c r="E496" s="269"/>
    </row>
    <row r="497" spans="5:5" ht="14.5">
      <c r="E497" s="269"/>
    </row>
    <row r="498" spans="5:5" ht="14.5">
      <c r="E498" s="269"/>
    </row>
    <row r="499" spans="5:5" ht="14.5">
      <c r="E499" s="269"/>
    </row>
    <row r="500" spans="5:5" ht="14.5">
      <c r="E500" s="269"/>
    </row>
    <row r="501" spans="5:5" ht="14.5">
      <c r="E501" s="269"/>
    </row>
    <row r="502" spans="5:5" ht="14.5">
      <c r="E502" s="269"/>
    </row>
    <row r="503" spans="5:5" ht="14.5">
      <c r="E503" s="269"/>
    </row>
    <row r="504" spans="5:5" ht="14.5">
      <c r="E504" s="269"/>
    </row>
    <row r="505" spans="5:5" ht="14.5">
      <c r="E505" s="269"/>
    </row>
    <row r="506" spans="5:5" ht="14.5">
      <c r="E506" s="269"/>
    </row>
    <row r="507" spans="5:5" ht="14.5">
      <c r="E507" s="269"/>
    </row>
    <row r="508" spans="5:5" ht="14.5">
      <c r="E508" s="269"/>
    </row>
    <row r="509" spans="5:5" ht="14.5">
      <c r="E509" s="269"/>
    </row>
    <row r="510" spans="5:5" ht="14.5">
      <c r="E510" s="269"/>
    </row>
    <row r="511" spans="5:5" ht="14.5">
      <c r="E511" s="269"/>
    </row>
    <row r="512" spans="5:5" ht="14.5">
      <c r="E512" s="269"/>
    </row>
    <row r="513" spans="5:5" ht="14.5">
      <c r="E513" s="269"/>
    </row>
    <row r="514" spans="5:5" ht="14.5">
      <c r="E514" s="269"/>
    </row>
    <row r="515" spans="5:5" ht="14.5">
      <c r="E515" s="269"/>
    </row>
    <row r="516" spans="5:5" ht="14.5">
      <c r="E516" s="269"/>
    </row>
    <row r="517" spans="5:5" ht="14.5">
      <c r="E517" s="269"/>
    </row>
    <row r="518" spans="5:5" ht="14.5">
      <c r="E518" s="269"/>
    </row>
    <row r="519" spans="5:5" ht="14.5">
      <c r="E519" s="269"/>
    </row>
    <row r="520" spans="5:5" ht="14.5">
      <c r="E520" s="269"/>
    </row>
    <row r="521" spans="5:5" ht="14.5">
      <c r="E521" s="269"/>
    </row>
    <row r="522" spans="5:5" ht="14.5">
      <c r="E522" s="269"/>
    </row>
    <row r="523" spans="5:5" ht="14.5">
      <c r="E523" s="269"/>
    </row>
    <row r="524" spans="5:5" ht="14.5">
      <c r="E524" s="269"/>
    </row>
    <row r="525" spans="5:5" ht="14.5">
      <c r="E525" s="269"/>
    </row>
    <row r="526" spans="5:5" ht="14.5">
      <c r="E526" s="269"/>
    </row>
    <row r="527" spans="5:5" ht="14.5">
      <c r="E527" s="269"/>
    </row>
    <row r="528" spans="5:5" ht="14.5">
      <c r="E528" s="269"/>
    </row>
    <row r="529" spans="5:5" ht="14.5">
      <c r="E529" s="269"/>
    </row>
    <row r="530" spans="5:5" ht="14.5">
      <c r="E530" s="269"/>
    </row>
    <row r="531" spans="5:5" ht="14.5">
      <c r="E531" s="269"/>
    </row>
    <row r="532" spans="5:5" ht="14.5">
      <c r="E532" s="269"/>
    </row>
    <row r="533" spans="5:5" ht="14.5">
      <c r="E533" s="269"/>
    </row>
    <row r="534" spans="5:5" ht="14.5">
      <c r="E534" s="269"/>
    </row>
    <row r="535" spans="5:5" ht="14.5">
      <c r="E535" s="269"/>
    </row>
    <row r="536" spans="5:5" ht="14.5">
      <c r="E536" s="269"/>
    </row>
    <row r="537" spans="5:5" ht="14.5">
      <c r="E537" s="269"/>
    </row>
    <row r="538" spans="5:5" ht="14.5">
      <c r="E538" s="269"/>
    </row>
    <row r="539" spans="5:5" ht="14.5">
      <c r="E539" s="269"/>
    </row>
    <row r="540" spans="5:5" ht="14.5">
      <c r="E540" s="269"/>
    </row>
    <row r="541" spans="5:5" ht="14.5">
      <c r="E541" s="269"/>
    </row>
    <row r="542" spans="5:5" ht="14.5">
      <c r="E542" s="269"/>
    </row>
    <row r="543" spans="5:5" ht="14.5">
      <c r="E543" s="269"/>
    </row>
    <row r="544" spans="5:5" ht="14.5">
      <c r="E544" s="269"/>
    </row>
    <row r="545" spans="5:5" ht="14.5">
      <c r="E545" s="269"/>
    </row>
    <row r="546" spans="5:5" ht="14.5">
      <c r="E546" s="269"/>
    </row>
    <row r="547" spans="5:5" ht="14.5">
      <c r="E547" s="269"/>
    </row>
    <row r="548" spans="5:5" ht="14.5">
      <c r="E548" s="269"/>
    </row>
    <row r="549" spans="5:5" ht="14.5">
      <c r="E549" s="269"/>
    </row>
    <row r="550" spans="5:5" ht="14.5">
      <c r="E550" s="269"/>
    </row>
    <row r="551" spans="5:5" ht="14.5">
      <c r="E551" s="269"/>
    </row>
    <row r="552" spans="5:5" ht="14.5">
      <c r="E552" s="269"/>
    </row>
    <row r="553" spans="5:5" ht="14.5">
      <c r="E553" s="269"/>
    </row>
    <row r="554" spans="5:5" ht="14.5">
      <c r="E554" s="269"/>
    </row>
    <row r="555" spans="5:5" ht="14.5">
      <c r="E555" s="269"/>
    </row>
    <row r="556" spans="5:5" ht="14.5">
      <c r="E556" s="269"/>
    </row>
    <row r="557" spans="5:5" ht="14.5">
      <c r="E557" s="269"/>
    </row>
    <row r="558" spans="5:5" ht="14.5">
      <c r="E558" s="269"/>
    </row>
    <row r="559" spans="5:5" ht="14.5">
      <c r="E559" s="269"/>
    </row>
    <row r="560" spans="5:5" ht="14.5">
      <c r="E560" s="269"/>
    </row>
    <row r="561" spans="5:5" ht="14.5">
      <c r="E561" s="269"/>
    </row>
    <row r="562" spans="5:5" ht="14.5">
      <c r="E562" s="269"/>
    </row>
    <row r="563" spans="5:5" ht="14.5">
      <c r="E563" s="269"/>
    </row>
    <row r="564" spans="5:5" ht="14.5">
      <c r="E564" s="269"/>
    </row>
    <row r="565" spans="5:5" ht="14.5">
      <c r="E565" s="269"/>
    </row>
    <row r="566" spans="5:5" ht="14.5">
      <c r="E566" s="269"/>
    </row>
    <row r="567" spans="5:5" ht="14.5">
      <c r="E567" s="269"/>
    </row>
    <row r="568" spans="5:5" ht="14.5">
      <c r="E568" s="269"/>
    </row>
    <row r="569" spans="5:5" ht="14.5">
      <c r="E569" s="269"/>
    </row>
    <row r="570" spans="5:5" ht="14.5">
      <c r="E570" s="269"/>
    </row>
    <row r="571" spans="5:5" ht="14.5">
      <c r="E571" s="269"/>
    </row>
    <row r="572" spans="5:5" ht="14.5">
      <c r="E572" s="269"/>
    </row>
    <row r="573" spans="5:5" ht="14.5">
      <c r="E573" s="269"/>
    </row>
    <row r="574" spans="5:5" ht="14.5">
      <c r="E574" s="269"/>
    </row>
    <row r="575" spans="5:5" ht="14.5">
      <c r="E575" s="269"/>
    </row>
    <row r="576" spans="5:5" ht="14.5">
      <c r="E576" s="269"/>
    </row>
    <row r="577" spans="5:5" ht="14.5">
      <c r="E577" s="269"/>
    </row>
    <row r="578" spans="5:5" ht="14.5">
      <c r="E578" s="269"/>
    </row>
    <row r="579" spans="5:5" ht="14.5">
      <c r="E579" s="269"/>
    </row>
    <row r="580" spans="5:5" ht="14.5">
      <c r="E580" s="269"/>
    </row>
    <row r="581" spans="5:5" ht="14.5">
      <c r="E581" s="269"/>
    </row>
    <row r="582" spans="5:5" ht="14.5">
      <c r="E582" s="269"/>
    </row>
    <row r="583" spans="5:5" ht="14.5">
      <c r="E583" s="269"/>
    </row>
    <row r="584" spans="5:5" ht="14.5">
      <c r="E584" s="269"/>
    </row>
    <row r="585" spans="5:5" ht="14.5">
      <c r="E585" s="269"/>
    </row>
    <row r="586" spans="5:5" ht="14.5">
      <c r="E586" s="269"/>
    </row>
    <row r="587" spans="5:5" ht="14.5">
      <c r="E587" s="269"/>
    </row>
    <row r="588" spans="5:5" ht="14.5">
      <c r="E588" s="269"/>
    </row>
    <row r="589" spans="5:5" ht="14.5">
      <c r="E589" s="269"/>
    </row>
    <row r="590" spans="5:5" ht="14.5">
      <c r="E590" s="269"/>
    </row>
    <row r="591" spans="5:5" ht="14.5">
      <c r="E591" s="269"/>
    </row>
    <row r="592" spans="5:5" ht="14.5">
      <c r="E592" s="269"/>
    </row>
    <row r="593" spans="5:5" ht="14.5">
      <c r="E593" s="269"/>
    </row>
    <row r="594" spans="5:5" ht="14.5">
      <c r="E594" s="269"/>
    </row>
    <row r="595" spans="5:5" ht="14.5">
      <c r="E595" s="269"/>
    </row>
    <row r="596" spans="5:5" ht="14.5">
      <c r="E596" s="269"/>
    </row>
    <row r="597" spans="5:5" ht="14.5">
      <c r="E597" s="269"/>
    </row>
    <row r="598" spans="5:5" ht="14.5">
      <c r="E598" s="269"/>
    </row>
    <row r="599" spans="5:5" ht="14.5">
      <c r="E599" s="269"/>
    </row>
    <row r="600" spans="5:5" ht="14.5">
      <c r="E600" s="269"/>
    </row>
    <row r="601" spans="5:5" ht="14.5">
      <c r="E601" s="269"/>
    </row>
    <row r="602" spans="5:5" ht="14.5">
      <c r="E602" s="269"/>
    </row>
    <row r="603" spans="5:5" ht="14.5">
      <c r="E603" s="269"/>
    </row>
    <row r="604" spans="5:5" ht="14.5">
      <c r="E604" s="269"/>
    </row>
    <row r="605" spans="5:5" ht="14.5">
      <c r="E605" s="269"/>
    </row>
    <row r="606" spans="5:5" ht="14.5">
      <c r="E606" s="269"/>
    </row>
    <row r="607" spans="5:5" ht="14.5">
      <c r="E607" s="269"/>
    </row>
    <row r="608" spans="5:5" ht="14.5">
      <c r="E608" s="269"/>
    </row>
    <row r="609" spans="5:5" ht="14.5">
      <c r="E609" s="269"/>
    </row>
    <row r="610" spans="5:5" ht="14.5">
      <c r="E610" s="269"/>
    </row>
    <row r="611" spans="5:5" ht="14.5">
      <c r="E611" s="269"/>
    </row>
    <row r="612" spans="5:5" ht="14.5">
      <c r="E612" s="269"/>
    </row>
    <row r="613" spans="5:5" ht="14.5">
      <c r="E613" s="269"/>
    </row>
    <row r="614" spans="5:5" ht="14.5">
      <c r="E614" s="269"/>
    </row>
    <row r="615" spans="5:5" ht="14.5">
      <c r="E615" s="269"/>
    </row>
    <row r="616" spans="5:5" ht="14.5">
      <c r="E616" s="269"/>
    </row>
    <row r="617" spans="5:5" ht="14.5">
      <c r="E617" s="269"/>
    </row>
    <row r="618" spans="5:5" ht="14.5">
      <c r="E618" s="269"/>
    </row>
    <row r="619" spans="5:5" ht="14.5">
      <c r="E619" s="269"/>
    </row>
    <row r="620" spans="5:5" ht="14.5">
      <c r="E620" s="269"/>
    </row>
    <row r="621" spans="5:5" ht="14.5">
      <c r="E621" s="269"/>
    </row>
    <row r="622" spans="5:5" ht="14.5">
      <c r="E622" s="269"/>
    </row>
    <row r="623" spans="5:5" ht="14.5">
      <c r="E623" s="269"/>
    </row>
    <row r="624" spans="5:5" ht="14.5">
      <c r="E624" s="269"/>
    </row>
    <row r="625" spans="5:5" ht="14.5">
      <c r="E625" s="269"/>
    </row>
    <row r="626" spans="5:5" ht="14.5">
      <c r="E626" s="269"/>
    </row>
    <row r="627" spans="5:5" ht="14.5">
      <c r="E627" s="269"/>
    </row>
    <row r="628" spans="5:5" ht="14.5">
      <c r="E628" s="269"/>
    </row>
    <row r="629" spans="5:5" ht="14.5">
      <c r="E629" s="269"/>
    </row>
    <row r="630" spans="5:5" ht="14.5">
      <c r="E630" s="269"/>
    </row>
    <row r="631" spans="5:5" ht="14.5">
      <c r="E631" s="269"/>
    </row>
    <row r="632" spans="5:5" ht="14.5">
      <c r="E632" s="269"/>
    </row>
    <row r="633" spans="5:5" ht="14.5">
      <c r="E633" s="269"/>
    </row>
    <row r="634" spans="5:5" ht="14.5">
      <c r="E634" s="269"/>
    </row>
    <row r="635" spans="5:5" ht="14.5">
      <c r="E635" s="269"/>
    </row>
    <row r="636" spans="5:5" ht="14.5">
      <c r="E636" s="269"/>
    </row>
    <row r="637" spans="5:5" ht="14.5">
      <c r="E637" s="269"/>
    </row>
    <row r="638" spans="5:5" ht="14.5">
      <c r="E638" s="269"/>
    </row>
    <row r="639" spans="5:5" ht="14.5">
      <c r="E639" s="269"/>
    </row>
    <row r="640" spans="5:5" ht="14.5">
      <c r="E640" s="269"/>
    </row>
    <row r="641" spans="5:5" ht="14.5">
      <c r="E641" s="269"/>
    </row>
    <row r="642" spans="5:5" ht="14.5">
      <c r="E642" s="269"/>
    </row>
    <row r="643" spans="5:5" ht="14.5">
      <c r="E643" s="269"/>
    </row>
    <row r="644" spans="5:5" ht="14.5">
      <c r="E644" s="269"/>
    </row>
    <row r="645" spans="5:5" ht="14.5">
      <c r="E645" s="269"/>
    </row>
    <row r="646" spans="5:5" ht="14.5">
      <c r="E646" s="269"/>
    </row>
    <row r="647" spans="5:5" ht="14.5">
      <c r="E647" s="269"/>
    </row>
    <row r="648" spans="5:5" ht="14.5">
      <c r="E648" s="269"/>
    </row>
    <row r="649" spans="5:5" ht="14.5">
      <c r="E649" s="269"/>
    </row>
    <row r="650" spans="5:5" ht="14.5">
      <c r="E650" s="269"/>
    </row>
    <row r="651" spans="5:5" ht="14.5">
      <c r="E651" s="269"/>
    </row>
    <row r="652" spans="5:5" ht="14.5">
      <c r="E652" s="269"/>
    </row>
    <row r="653" spans="5:5" ht="14.5">
      <c r="E653" s="269"/>
    </row>
    <row r="654" spans="5:5" ht="14.5">
      <c r="E654" s="269"/>
    </row>
    <row r="655" spans="5:5" ht="14.5">
      <c r="E655" s="269"/>
    </row>
    <row r="656" spans="5:5" ht="14.5">
      <c r="E656" s="269"/>
    </row>
    <row r="657" spans="5:5" ht="14.5">
      <c r="E657" s="269"/>
    </row>
    <row r="658" spans="5:5" ht="14.5">
      <c r="E658" s="269"/>
    </row>
    <row r="659" spans="5:5" ht="14.5">
      <c r="E659" s="269"/>
    </row>
    <row r="660" spans="5:5" ht="14.5">
      <c r="E660" s="269"/>
    </row>
    <row r="661" spans="5:5" ht="14.5">
      <c r="E661" s="269"/>
    </row>
    <row r="662" spans="5:5" ht="14.5">
      <c r="E662" s="269"/>
    </row>
    <row r="663" spans="5:5" ht="14.5">
      <c r="E663" s="269"/>
    </row>
    <row r="664" spans="5:5" ht="14.5">
      <c r="E664" s="269"/>
    </row>
    <row r="665" spans="5:5" ht="14.5">
      <c r="E665" s="269"/>
    </row>
    <row r="666" spans="5:5" ht="14.5">
      <c r="E666" s="269"/>
    </row>
    <row r="667" spans="5:5" ht="14.5">
      <c r="E667" s="269"/>
    </row>
    <row r="668" spans="5:5" ht="14.5">
      <c r="E668" s="269"/>
    </row>
    <row r="669" spans="5:5" ht="14.5">
      <c r="E669" s="269"/>
    </row>
    <row r="670" spans="5:5" ht="14.5">
      <c r="E670" s="269"/>
    </row>
    <row r="671" spans="5:5" ht="14.5">
      <c r="E671" s="269"/>
    </row>
    <row r="672" spans="5:5" ht="14.5">
      <c r="E672" s="269"/>
    </row>
    <row r="673" spans="5:5" ht="14.5">
      <c r="E673" s="269"/>
    </row>
    <row r="674" spans="5:5" ht="14.5">
      <c r="E674" s="269"/>
    </row>
    <row r="675" spans="5:5" ht="14.5">
      <c r="E675" s="269"/>
    </row>
    <row r="676" spans="5:5" ht="14.5">
      <c r="E676" s="269"/>
    </row>
    <row r="677" spans="5:5" ht="14.5">
      <c r="E677" s="269"/>
    </row>
    <row r="678" spans="5:5" ht="14.5">
      <c r="E678" s="269"/>
    </row>
    <row r="679" spans="5:5" ht="14.5">
      <c r="E679" s="269"/>
    </row>
    <row r="680" spans="5:5" ht="14.5">
      <c r="E680" s="269"/>
    </row>
    <row r="681" spans="5:5" ht="14.5">
      <c r="E681" s="269"/>
    </row>
    <row r="682" spans="5:5" ht="14.5">
      <c r="E682" s="269"/>
    </row>
    <row r="683" spans="5:5" ht="14.5">
      <c r="E683" s="269"/>
    </row>
    <row r="684" spans="5:5" ht="14.5">
      <c r="E684" s="269"/>
    </row>
    <row r="685" spans="5:5" ht="14.5">
      <c r="E685" s="269"/>
    </row>
    <row r="686" spans="5:5" ht="14.5">
      <c r="E686" s="269"/>
    </row>
    <row r="687" spans="5:5" ht="14.5">
      <c r="E687" s="269"/>
    </row>
    <row r="688" spans="5:5" ht="14.5">
      <c r="E688" s="269"/>
    </row>
    <row r="689" spans="5:5" ht="14.5">
      <c r="E689" s="269"/>
    </row>
    <row r="690" spans="5:5" ht="14.5">
      <c r="E690" s="269"/>
    </row>
    <row r="691" spans="5:5" ht="14.5">
      <c r="E691" s="269"/>
    </row>
    <row r="692" spans="5:5" ht="14.5">
      <c r="E692" s="269"/>
    </row>
    <row r="693" spans="5:5" ht="14.5">
      <c r="E693" s="269"/>
    </row>
    <row r="694" spans="5:5" ht="14.5">
      <c r="E694" s="269"/>
    </row>
    <row r="695" spans="5:5" ht="14.5">
      <c r="E695" s="269"/>
    </row>
    <row r="696" spans="5:5" ht="14.5">
      <c r="E696" s="269"/>
    </row>
    <row r="697" spans="5:5" ht="14.5">
      <c r="E697" s="269"/>
    </row>
    <row r="698" spans="5:5" ht="14.5">
      <c r="E698" s="269"/>
    </row>
    <row r="699" spans="5:5" ht="14.5">
      <c r="E699" s="269"/>
    </row>
    <row r="700" spans="5:5" ht="14.5">
      <c r="E700" s="269"/>
    </row>
    <row r="701" spans="5:5" ht="14.5">
      <c r="E701" s="269"/>
    </row>
    <row r="702" spans="5:5" ht="14.5">
      <c r="E702" s="269"/>
    </row>
    <row r="703" spans="5:5" ht="14.5">
      <c r="E703" s="269"/>
    </row>
    <row r="704" spans="5:5" ht="14.5">
      <c r="E704" s="269"/>
    </row>
    <row r="705" spans="5:5" ht="14.5">
      <c r="E705" s="269"/>
    </row>
    <row r="706" spans="5:5" ht="14.5">
      <c r="E706" s="269"/>
    </row>
    <row r="707" spans="5:5" ht="14.5">
      <c r="E707" s="269"/>
    </row>
    <row r="708" spans="5:5" ht="14.5">
      <c r="E708" s="269"/>
    </row>
    <row r="709" spans="5:5" ht="14.5">
      <c r="E709" s="269"/>
    </row>
    <row r="710" spans="5:5" ht="14.5">
      <c r="E710" s="269"/>
    </row>
    <row r="711" spans="5:5" ht="14.5">
      <c r="E711" s="269"/>
    </row>
    <row r="712" spans="5:5" ht="14.5">
      <c r="E712" s="269"/>
    </row>
    <row r="713" spans="5:5" ht="14.5">
      <c r="E713" s="269"/>
    </row>
    <row r="714" spans="5:5" ht="14.5">
      <c r="E714" s="269"/>
    </row>
    <row r="715" spans="5:5" ht="14.5">
      <c r="E715" s="269"/>
    </row>
    <row r="716" spans="5:5" ht="14.5">
      <c r="E716" s="269"/>
    </row>
    <row r="717" spans="5:5" ht="14.5">
      <c r="E717" s="269"/>
    </row>
    <row r="718" spans="5:5" ht="14.5">
      <c r="E718" s="269"/>
    </row>
    <row r="719" spans="5:5" ht="14.5">
      <c r="E719" s="269"/>
    </row>
    <row r="720" spans="5:5" ht="14.5">
      <c r="E720" s="269"/>
    </row>
    <row r="721" spans="5:5" ht="14.5">
      <c r="E721" s="269"/>
    </row>
    <row r="722" spans="5:5" ht="14.5">
      <c r="E722" s="269"/>
    </row>
    <row r="723" spans="5:5" ht="14.5">
      <c r="E723" s="269"/>
    </row>
    <row r="724" spans="5:5" ht="14.5">
      <c r="E724" s="269"/>
    </row>
    <row r="725" spans="5:5" ht="14.5">
      <c r="E725" s="269"/>
    </row>
    <row r="726" spans="5:5" ht="14.5">
      <c r="E726" s="269"/>
    </row>
    <row r="727" spans="5:5" ht="14.5">
      <c r="E727" s="269"/>
    </row>
    <row r="728" spans="5:5" ht="14.5">
      <c r="E728" s="269"/>
    </row>
    <row r="729" spans="5:5" ht="14.5">
      <c r="E729" s="269"/>
    </row>
    <row r="730" spans="5:5" ht="14.5">
      <c r="E730" s="269"/>
    </row>
    <row r="731" spans="5:5" ht="14.5">
      <c r="E731" s="269"/>
    </row>
    <row r="732" spans="5:5" ht="14.5">
      <c r="E732" s="269"/>
    </row>
    <row r="733" spans="5:5" ht="14.5">
      <c r="E733" s="269"/>
    </row>
    <row r="734" spans="5:5" ht="14.5">
      <c r="E734" s="269"/>
    </row>
    <row r="735" spans="5:5" ht="14.5">
      <c r="E735" s="269"/>
    </row>
    <row r="736" spans="5:5" ht="14.5">
      <c r="E736" s="269"/>
    </row>
    <row r="737" spans="5:5" ht="14.5">
      <c r="E737" s="269"/>
    </row>
    <row r="738" spans="5:5" ht="14.5">
      <c r="E738" s="269"/>
    </row>
    <row r="739" spans="5:5" ht="14.5">
      <c r="E739" s="269"/>
    </row>
    <row r="740" spans="5:5" ht="14.5">
      <c r="E740" s="269"/>
    </row>
    <row r="741" spans="5:5" ht="14.5">
      <c r="E741" s="269"/>
    </row>
    <row r="742" spans="5:5" ht="14.5">
      <c r="E742" s="269"/>
    </row>
    <row r="743" spans="5:5" ht="14.5">
      <c r="E743" s="269"/>
    </row>
    <row r="744" spans="5:5" ht="14.5">
      <c r="E744" s="269"/>
    </row>
    <row r="745" spans="5:5" ht="14.5">
      <c r="E745" s="269"/>
    </row>
    <row r="746" spans="5:5" ht="14.5">
      <c r="E746" s="269"/>
    </row>
    <row r="747" spans="5:5" ht="14.5">
      <c r="E747" s="269"/>
    </row>
    <row r="748" spans="5:5" ht="14.5">
      <c r="E748" s="269"/>
    </row>
    <row r="749" spans="5:5" ht="14.5">
      <c r="E749" s="269"/>
    </row>
    <row r="750" spans="5:5" ht="14.5">
      <c r="E750" s="269"/>
    </row>
    <row r="751" spans="5:5" ht="14.5">
      <c r="E751" s="269"/>
    </row>
    <row r="752" spans="5:5" ht="14.5">
      <c r="E752" s="269"/>
    </row>
    <row r="753" spans="5:5" ht="14.5">
      <c r="E753" s="269"/>
    </row>
    <row r="754" spans="5:5" ht="14.5">
      <c r="E754" s="269"/>
    </row>
    <row r="755" spans="5:5" ht="14.5">
      <c r="E755" s="269"/>
    </row>
    <row r="756" spans="5:5" ht="14.5">
      <c r="E756" s="269"/>
    </row>
    <row r="757" spans="5:5" ht="14.5">
      <c r="E757" s="269"/>
    </row>
    <row r="758" spans="5:5" ht="14.5">
      <c r="E758" s="269"/>
    </row>
    <row r="759" spans="5:5" ht="14.5">
      <c r="E759" s="269"/>
    </row>
    <row r="760" spans="5:5" ht="14.5">
      <c r="E760" s="269"/>
    </row>
    <row r="761" spans="5:5" ht="14.5">
      <c r="E761" s="269"/>
    </row>
    <row r="762" spans="5:5" ht="14.5">
      <c r="E762" s="269"/>
    </row>
    <row r="763" spans="5:5" ht="14.5">
      <c r="E763" s="269"/>
    </row>
    <row r="764" spans="5:5" ht="14.5">
      <c r="E764" s="269"/>
    </row>
    <row r="765" spans="5:5" ht="14.5">
      <c r="E765" s="269"/>
    </row>
    <row r="766" spans="5:5" ht="14.5">
      <c r="E766" s="269"/>
    </row>
    <row r="767" spans="5:5" ht="14.5">
      <c r="E767" s="269"/>
    </row>
    <row r="768" spans="5:5" ht="14.5">
      <c r="E768" s="269"/>
    </row>
    <row r="769" spans="5:5" ht="14.5">
      <c r="E769" s="269"/>
    </row>
    <row r="770" spans="5:5" ht="14.5">
      <c r="E770" s="269"/>
    </row>
    <row r="771" spans="5:5" ht="14.5">
      <c r="E771" s="269"/>
    </row>
    <row r="772" spans="5:5" ht="14.5">
      <c r="E772" s="269"/>
    </row>
    <row r="773" spans="5:5" ht="14.5">
      <c r="E773" s="269"/>
    </row>
    <row r="774" spans="5:5" ht="14.5">
      <c r="E774" s="269"/>
    </row>
    <row r="775" spans="5:5" ht="14.5">
      <c r="E775" s="269"/>
    </row>
    <row r="776" spans="5:5" ht="14.5">
      <c r="E776" s="269"/>
    </row>
    <row r="777" spans="5:5" ht="14.5">
      <c r="E777" s="269"/>
    </row>
    <row r="778" spans="5:5" ht="14.5">
      <c r="E778" s="269"/>
    </row>
    <row r="779" spans="5:5" ht="14.5">
      <c r="E779" s="269"/>
    </row>
    <row r="780" spans="5:5" ht="14.5">
      <c r="E780" s="269"/>
    </row>
    <row r="781" spans="5:5" ht="14.5">
      <c r="E781" s="269"/>
    </row>
    <row r="782" spans="5:5" ht="14.5">
      <c r="E782" s="269"/>
    </row>
    <row r="783" spans="5:5" ht="14.5">
      <c r="E783" s="269"/>
    </row>
    <row r="784" spans="5:5" ht="14.5">
      <c r="E784" s="269"/>
    </row>
    <row r="785" spans="5:5" ht="14.5">
      <c r="E785" s="269"/>
    </row>
    <row r="786" spans="5:5" ht="14.5">
      <c r="E786" s="269"/>
    </row>
    <row r="787" spans="5:5" ht="14.5">
      <c r="E787" s="269"/>
    </row>
    <row r="788" spans="5:5" ht="14.5">
      <c r="E788" s="269"/>
    </row>
    <row r="789" spans="5:5" ht="14.5">
      <c r="E789" s="269"/>
    </row>
    <row r="790" spans="5:5" ht="14.5">
      <c r="E790" s="269"/>
    </row>
    <row r="791" spans="5:5" ht="14.5">
      <c r="E791" s="269"/>
    </row>
    <row r="792" spans="5:5" ht="14.5">
      <c r="E792" s="269"/>
    </row>
    <row r="793" spans="5:5" ht="14.5">
      <c r="E793" s="269"/>
    </row>
    <row r="794" spans="5:5" ht="14.5">
      <c r="E794" s="269"/>
    </row>
    <row r="795" spans="5:5" ht="14.5">
      <c r="E795" s="269"/>
    </row>
    <row r="796" spans="5:5" ht="14.5">
      <c r="E796" s="269"/>
    </row>
    <row r="797" spans="5:5" ht="14.5">
      <c r="E797" s="269"/>
    </row>
    <row r="798" spans="5:5" ht="14.5">
      <c r="E798" s="269"/>
    </row>
    <row r="799" spans="5:5" ht="14.5">
      <c r="E799" s="269"/>
    </row>
    <row r="800" spans="5:5" ht="14.5">
      <c r="E800" s="269"/>
    </row>
    <row r="801" spans="5:5" ht="14.5">
      <c r="E801" s="269"/>
    </row>
    <row r="802" spans="5:5" ht="14.5">
      <c r="E802" s="269"/>
    </row>
    <row r="803" spans="5:5" ht="14.5">
      <c r="E803" s="269"/>
    </row>
    <row r="804" spans="5:5" ht="14.5">
      <c r="E804" s="269"/>
    </row>
    <row r="805" spans="5:5" ht="14.5">
      <c r="E805" s="269"/>
    </row>
    <row r="806" spans="5:5" ht="14.5">
      <c r="E806" s="269"/>
    </row>
    <row r="807" spans="5:5" ht="14.5">
      <c r="E807" s="269"/>
    </row>
    <row r="808" spans="5:5" ht="14.5">
      <c r="E808" s="269"/>
    </row>
    <row r="809" spans="5:5" ht="14.5">
      <c r="E809" s="269"/>
    </row>
    <row r="810" spans="5:5" ht="14.5">
      <c r="E810" s="269"/>
    </row>
    <row r="811" spans="5:5" ht="14.5">
      <c r="E811" s="269"/>
    </row>
    <row r="812" spans="5:5" ht="14.5">
      <c r="E812" s="269"/>
    </row>
    <row r="813" spans="5:5" ht="14.5">
      <c r="E813" s="269"/>
    </row>
    <row r="814" spans="5:5" ht="14.5">
      <c r="E814" s="269"/>
    </row>
    <row r="815" spans="5:5" ht="14.5">
      <c r="E815" s="269"/>
    </row>
    <row r="816" spans="5:5" ht="14.5">
      <c r="E816" s="269"/>
    </row>
    <row r="817" spans="5:5" ht="14.5">
      <c r="E817" s="269"/>
    </row>
    <row r="818" spans="5:5" ht="14.5">
      <c r="E818" s="269"/>
    </row>
    <row r="819" spans="5:5" ht="14.5">
      <c r="E819" s="269"/>
    </row>
    <row r="820" spans="5:5" ht="14.5">
      <c r="E820" s="269"/>
    </row>
    <row r="821" spans="5:5" ht="14.5">
      <c r="E821" s="269"/>
    </row>
    <row r="822" spans="5:5" ht="14.5">
      <c r="E822" s="269"/>
    </row>
    <row r="823" spans="5:5" ht="14.5">
      <c r="E823" s="269"/>
    </row>
    <row r="824" spans="5:5" ht="14.5">
      <c r="E824" s="269"/>
    </row>
    <row r="825" spans="5:5" ht="14.5">
      <c r="E825" s="269"/>
    </row>
    <row r="826" spans="5:5" ht="14.5">
      <c r="E826" s="269"/>
    </row>
    <row r="827" spans="5:5" ht="14.5">
      <c r="E827" s="269"/>
    </row>
    <row r="828" spans="5:5" ht="14.5">
      <c r="E828" s="269"/>
    </row>
    <row r="829" spans="5:5" ht="14.5">
      <c r="E829" s="269"/>
    </row>
    <row r="830" spans="5:5" ht="14.5">
      <c r="E830" s="269"/>
    </row>
    <row r="831" spans="5:5" ht="14.5">
      <c r="E831" s="269"/>
    </row>
    <row r="832" spans="5:5" ht="14.5">
      <c r="E832" s="269"/>
    </row>
    <row r="833" spans="5:5" ht="14.5">
      <c r="E833" s="269"/>
    </row>
    <row r="834" spans="5:5" ht="14.5">
      <c r="E834" s="269"/>
    </row>
    <row r="835" spans="5:5" ht="14.5">
      <c r="E835" s="269"/>
    </row>
    <row r="836" spans="5:5" ht="14.5">
      <c r="E836" s="269"/>
    </row>
    <row r="837" spans="5:5" ht="14.5">
      <c r="E837" s="269"/>
    </row>
    <row r="838" spans="5:5" ht="14.5">
      <c r="E838" s="269"/>
    </row>
    <row r="839" spans="5:5" ht="14.5">
      <c r="E839" s="269"/>
    </row>
    <row r="840" spans="5:5" ht="14.5">
      <c r="E840" s="269"/>
    </row>
    <row r="841" spans="5:5" ht="14.5">
      <c r="E841" s="269"/>
    </row>
    <row r="842" spans="5:5" ht="14.5">
      <c r="E842" s="269"/>
    </row>
    <row r="843" spans="5:5" ht="14.5">
      <c r="E843" s="269"/>
    </row>
    <row r="844" spans="5:5" ht="14.5">
      <c r="E844" s="269"/>
    </row>
    <row r="845" spans="5:5" ht="14.5">
      <c r="E845" s="269"/>
    </row>
    <row r="846" spans="5:5" ht="14.5">
      <c r="E846" s="269"/>
    </row>
    <row r="847" spans="5:5" ht="14.5">
      <c r="E847" s="269"/>
    </row>
    <row r="848" spans="5:5" ht="14.5">
      <c r="E848" s="269"/>
    </row>
    <row r="849" spans="5:5" ht="14.5">
      <c r="E849" s="269"/>
    </row>
    <row r="850" spans="5:5" ht="14.5">
      <c r="E850" s="269"/>
    </row>
    <row r="851" spans="5:5" ht="14.5">
      <c r="E851" s="269"/>
    </row>
    <row r="852" spans="5:5" ht="14.5">
      <c r="E852" s="269"/>
    </row>
    <row r="853" spans="5:5" ht="14.5">
      <c r="E853" s="269"/>
    </row>
    <row r="854" spans="5:5" ht="14.5">
      <c r="E854" s="269"/>
    </row>
    <row r="855" spans="5:5" ht="14.5">
      <c r="E855" s="269"/>
    </row>
    <row r="856" spans="5:5" ht="14.5">
      <c r="E856" s="269"/>
    </row>
    <row r="857" spans="5:5" ht="14.5">
      <c r="E857" s="269"/>
    </row>
    <row r="858" spans="5:5" ht="14.5">
      <c r="E858" s="269"/>
    </row>
    <row r="859" spans="5:5" ht="14.5">
      <c r="E859" s="269"/>
    </row>
    <row r="860" spans="5:5" ht="14.5">
      <c r="E860" s="269"/>
    </row>
    <row r="861" spans="5:5" ht="14.5">
      <c r="E861" s="269"/>
    </row>
    <row r="862" spans="5:5" ht="14.5">
      <c r="E862" s="269"/>
    </row>
    <row r="863" spans="5:5" ht="14.5">
      <c r="E863" s="269"/>
    </row>
    <row r="864" spans="5:5" ht="14.5">
      <c r="E864" s="269"/>
    </row>
    <row r="865" spans="5:5" ht="14.5">
      <c r="E865" s="269"/>
    </row>
    <row r="866" spans="5:5" ht="14.5">
      <c r="E866" s="269"/>
    </row>
    <row r="867" spans="5:5" ht="14.5">
      <c r="E867" s="269"/>
    </row>
    <row r="868" spans="5:5" ht="14.5">
      <c r="E868" s="269"/>
    </row>
    <row r="869" spans="5:5" ht="14.5">
      <c r="E869" s="269"/>
    </row>
    <row r="870" spans="5:5" ht="14.5">
      <c r="E870" s="269"/>
    </row>
    <row r="871" spans="5:5" ht="14.5">
      <c r="E871" s="269"/>
    </row>
    <row r="872" spans="5:5" ht="14.5">
      <c r="E872" s="269"/>
    </row>
    <row r="873" spans="5:5" ht="14.5">
      <c r="E873" s="269"/>
    </row>
    <row r="874" spans="5:5" ht="14.5">
      <c r="E874" s="269"/>
    </row>
    <row r="875" spans="5:5" ht="14.5">
      <c r="E875" s="269"/>
    </row>
    <row r="876" spans="5:5" ht="14.5">
      <c r="E876" s="269"/>
    </row>
    <row r="877" spans="5:5" ht="14.5">
      <c r="E877" s="269"/>
    </row>
    <row r="878" spans="5:5" ht="14.5">
      <c r="E878" s="269"/>
    </row>
    <row r="879" spans="5:5" ht="14.5">
      <c r="E879" s="269"/>
    </row>
    <row r="880" spans="5:5" ht="14.5">
      <c r="E880" s="269"/>
    </row>
    <row r="881" spans="5:5" ht="14.5">
      <c r="E881" s="269"/>
    </row>
    <row r="882" spans="5:5" ht="14.5">
      <c r="E882" s="269"/>
    </row>
    <row r="883" spans="5:5" ht="14.5">
      <c r="E883" s="269"/>
    </row>
    <row r="884" spans="5:5" ht="14.5">
      <c r="E884" s="269"/>
    </row>
    <row r="885" spans="5:5" ht="14.5">
      <c r="E885" s="269"/>
    </row>
    <row r="886" spans="5:5" ht="14.5">
      <c r="E886" s="269"/>
    </row>
    <row r="887" spans="5:5" ht="14.5">
      <c r="E887" s="269"/>
    </row>
    <row r="888" spans="5:5" ht="14.5">
      <c r="E888" s="269"/>
    </row>
    <row r="889" spans="5:5" ht="14.5">
      <c r="E889" s="269"/>
    </row>
    <row r="890" spans="5:5" ht="14.5">
      <c r="E890" s="269"/>
    </row>
    <row r="891" spans="5:5" ht="14.5">
      <c r="E891" s="269"/>
    </row>
    <row r="892" spans="5:5" ht="14.5">
      <c r="E892" s="269"/>
    </row>
    <row r="893" spans="5:5" ht="14.5">
      <c r="E893" s="269"/>
    </row>
    <row r="894" spans="5:5" ht="14.5">
      <c r="E894" s="269"/>
    </row>
    <row r="895" spans="5:5" ht="14.5">
      <c r="E895" s="269"/>
    </row>
    <row r="896" spans="5:5" ht="14.5">
      <c r="E896" s="269"/>
    </row>
    <row r="897" spans="5:5" ht="14.5">
      <c r="E897" s="269"/>
    </row>
    <row r="898" spans="5:5" ht="14.5">
      <c r="E898" s="269"/>
    </row>
    <row r="899" spans="5:5" ht="14.5">
      <c r="E899" s="269"/>
    </row>
    <row r="900" spans="5:5" ht="14.5">
      <c r="E900" s="269"/>
    </row>
    <row r="901" spans="5:5" ht="14.5">
      <c r="E901" s="269"/>
    </row>
    <row r="902" spans="5:5" ht="14.5">
      <c r="E902" s="269"/>
    </row>
    <row r="903" spans="5:5" ht="14.5">
      <c r="E903" s="269"/>
    </row>
    <row r="904" spans="5:5" ht="14.5">
      <c r="E904" s="269"/>
    </row>
    <row r="905" spans="5:5" ht="14.5">
      <c r="E905" s="269"/>
    </row>
    <row r="906" spans="5:5" ht="14.5">
      <c r="E906" s="269"/>
    </row>
    <row r="907" spans="5:5" ht="14.5">
      <c r="E907" s="269"/>
    </row>
    <row r="908" spans="5:5" ht="14.5">
      <c r="E908" s="269"/>
    </row>
    <row r="909" spans="5:5" ht="14.5">
      <c r="E909" s="269"/>
    </row>
    <row r="910" spans="5:5" ht="14.5">
      <c r="E910" s="269"/>
    </row>
    <row r="911" spans="5:5" ht="14.5">
      <c r="E911" s="269"/>
    </row>
    <row r="912" spans="5:5" ht="14.5">
      <c r="E912" s="269"/>
    </row>
    <row r="913" spans="5:5" ht="14.5">
      <c r="E913" s="269"/>
    </row>
    <row r="914" spans="5:5" ht="14.5">
      <c r="E914" s="269"/>
    </row>
    <row r="915" spans="5:5" ht="14.5">
      <c r="E915" s="269"/>
    </row>
    <row r="916" spans="5:5" ht="14.5">
      <c r="E916" s="269"/>
    </row>
    <row r="917" spans="5:5" ht="14.5">
      <c r="E917" s="269"/>
    </row>
    <row r="918" spans="5:5" ht="14.5">
      <c r="E918" s="269"/>
    </row>
    <row r="919" spans="5:5" ht="14.5">
      <c r="E919" s="269"/>
    </row>
    <row r="920" spans="5:5" ht="14.5">
      <c r="E920" s="269"/>
    </row>
    <row r="921" spans="5:5" ht="14.5">
      <c r="E921" s="269"/>
    </row>
    <row r="922" spans="5:5" ht="14.5">
      <c r="E922" s="269"/>
    </row>
    <row r="923" spans="5:5" ht="14.5">
      <c r="E923" s="269"/>
    </row>
    <row r="924" spans="5:5" ht="14.5">
      <c r="E924" s="269"/>
    </row>
    <row r="925" spans="5:5" ht="14.5">
      <c r="E925" s="269"/>
    </row>
    <row r="926" spans="5:5" ht="14.5">
      <c r="E926" s="269"/>
    </row>
    <row r="927" spans="5:5" ht="14.5">
      <c r="E927" s="269"/>
    </row>
    <row r="928" spans="5:5" ht="14.5">
      <c r="E928" s="269"/>
    </row>
    <row r="929" spans="5:5" ht="14.5">
      <c r="E929" s="269"/>
    </row>
    <row r="930" spans="5:5" ht="14.5">
      <c r="E930" s="269"/>
    </row>
    <row r="931" spans="5:5" ht="14.5">
      <c r="E931" s="269"/>
    </row>
    <row r="932" spans="5:5" ht="14.5">
      <c r="E932" s="269"/>
    </row>
    <row r="933" spans="5:5" ht="14.5">
      <c r="E933" s="269"/>
    </row>
    <row r="934" spans="5:5" ht="14.5">
      <c r="E934" s="269"/>
    </row>
    <row r="935" spans="5:5" ht="14.5">
      <c r="E935" s="269"/>
    </row>
    <row r="936" spans="5:5" ht="14.5">
      <c r="E936" s="269"/>
    </row>
    <row r="937" spans="5:5" ht="14.5">
      <c r="E937" s="269"/>
    </row>
    <row r="938" spans="5:5" ht="14.5">
      <c r="E938" s="269"/>
    </row>
    <row r="939" spans="5:5" ht="14.5">
      <c r="E939" s="269"/>
    </row>
    <row r="940" spans="5:5" ht="14.5">
      <c r="E940" s="269"/>
    </row>
    <row r="941" spans="5:5" ht="14.5">
      <c r="E941" s="269"/>
    </row>
    <row r="942" spans="5:5" ht="14.5">
      <c r="E942" s="269"/>
    </row>
    <row r="943" spans="5:5" ht="14.5">
      <c r="E943" s="269"/>
    </row>
    <row r="944" spans="5:5" ht="14.5">
      <c r="E944" s="269"/>
    </row>
    <row r="945" spans="5:5" ht="14.5">
      <c r="E945" s="269"/>
    </row>
    <row r="946" spans="5:5" ht="14.5">
      <c r="E946" s="269"/>
    </row>
    <row r="947" spans="5:5" ht="14.5">
      <c r="E947" s="269"/>
    </row>
    <row r="948" spans="5:5" ht="14.5">
      <c r="E948" s="269"/>
    </row>
    <row r="949" spans="5:5" ht="14.5">
      <c r="E949" s="269"/>
    </row>
    <row r="950" spans="5:5" ht="14.5">
      <c r="E950" s="269"/>
    </row>
    <row r="951" spans="5:5" ht="14.5">
      <c r="E951" s="269"/>
    </row>
    <row r="952" spans="5:5" ht="14.5">
      <c r="E952" s="269"/>
    </row>
    <row r="953" spans="5:5" ht="14.5">
      <c r="E953" s="269"/>
    </row>
    <row r="954" spans="5:5" ht="14.5">
      <c r="E954" s="269"/>
    </row>
    <row r="955" spans="5:5" ht="14.5">
      <c r="E955" s="269"/>
    </row>
    <row r="956" spans="5:5" ht="14.5">
      <c r="E956" s="269"/>
    </row>
    <row r="957" spans="5:5" ht="14.5">
      <c r="E957" s="269"/>
    </row>
    <row r="958" spans="5:5" ht="14.5">
      <c r="E958" s="269"/>
    </row>
    <row r="959" spans="5:5" ht="14.5">
      <c r="E959" s="269"/>
    </row>
    <row r="960" spans="5:5" ht="14.5">
      <c r="E960" s="269"/>
    </row>
    <row r="961" spans="5:5" ht="14.5">
      <c r="E961" s="269"/>
    </row>
    <row r="962" spans="5:5" ht="14.5">
      <c r="E962" s="269"/>
    </row>
    <row r="963" spans="5:5" ht="14.5">
      <c r="E963" s="269"/>
    </row>
    <row r="964" spans="5:5" ht="14.5">
      <c r="E964" s="269"/>
    </row>
    <row r="965" spans="5:5" ht="14.5">
      <c r="E965" s="269"/>
    </row>
    <row r="966" spans="5:5" ht="14.5">
      <c r="E966" s="269"/>
    </row>
    <row r="967" spans="5:5" ht="14.5">
      <c r="E967" s="269"/>
    </row>
    <row r="968" spans="5:5" ht="14.5">
      <c r="E968" s="269"/>
    </row>
    <row r="969" spans="5:5" ht="14.5">
      <c r="E969" s="269"/>
    </row>
    <row r="970" spans="5:5" ht="14.5">
      <c r="E970" s="269"/>
    </row>
    <row r="971" spans="5:5" ht="14.5">
      <c r="E971" s="269"/>
    </row>
    <row r="972" spans="5:5" ht="14.5">
      <c r="E972" s="269"/>
    </row>
    <row r="973" spans="5:5" ht="14.5">
      <c r="E973" s="269"/>
    </row>
    <row r="974" spans="5:5" ht="14.5">
      <c r="E974" s="269"/>
    </row>
    <row r="975" spans="5:5" ht="14.5">
      <c r="E975" s="269"/>
    </row>
    <row r="976" spans="5:5" ht="14.5">
      <c r="E976" s="269"/>
    </row>
    <row r="977" spans="5:5" ht="14.5">
      <c r="E977" s="269"/>
    </row>
    <row r="978" spans="5:5" ht="14.5">
      <c r="E978" s="269"/>
    </row>
    <row r="979" spans="5:5" ht="14.5">
      <c r="E979" s="269"/>
    </row>
    <row r="980" spans="5:5" ht="14.5">
      <c r="E980" s="269"/>
    </row>
    <row r="981" spans="5:5" ht="14.5">
      <c r="E981" s="269"/>
    </row>
    <row r="982" spans="5:5" ht="14.5">
      <c r="E982" s="269"/>
    </row>
    <row r="983" spans="5:5" ht="14.5">
      <c r="E983" s="269"/>
    </row>
    <row r="984" spans="5:5" ht="14.5">
      <c r="E984" s="269"/>
    </row>
    <row r="985" spans="5:5" ht="14.5">
      <c r="E985" s="269"/>
    </row>
    <row r="986" spans="5:5" ht="14.5">
      <c r="E986" s="269"/>
    </row>
    <row r="987" spans="5:5" ht="14.5">
      <c r="E987" s="269"/>
    </row>
    <row r="988" spans="5:5" ht="14.5">
      <c r="E988" s="269"/>
    </row>
    <row r="989" spans="5:5" ht="14.5">
      <c r="E989" s="269"/>
    </row>
    <row r="990" spans="5:5" ht="14.5">
      <c r="E990" s="269"/>
    </row>
    <row r="991" spans="5:5" ht="14.5">
      <c r="E991" s="269"/>
    </row>
    <row r="992" spans="5:5" ht="14.5">
      <c r="E992" s="269"/>
    </row>
    <row r="993" spans="5:5" ht="14.5">
      <c r="E993" s="269"/>
    </row>
    <row r="994" spans="5:5" ht="14.5">
      <c r="E994" s="269"/>
    </row>
    <row r="995" spans="5:5" ht="14.5">
      <c r="E995" s="269"/>
    </row>
    <row r="996" spans="5:5" ht="14.5">
      <c r="E996" s="269"/>
    </row>
    <row r="997" spans="5:5" ht="14.5">
      <c r="E997" s="269"/>
    </row>
    <row r="998" spans="5:5" ht="14.5">
      <c r="E998" s="269"/>
    </row>
    <row r="999" spans="5:5" ht="14.5">
      <c r="E999" s="269"/>
    </row>
    <row r="1000" spans="5:5" ht="14.5">
      <c r="E1000" s="269"/>
    </row>
  </sheetData>
  <mergeCells count="23">
    <mergeCell ref="A63:A64"/>
    <mergeCell ref="A66:A67"/>
    <mergeCell ref="A69:A70"/>
    <mergeCell ref="A72:A73"/>
    <mergeCell ref="A75:A76"/>
    <mergeCell ref="A60:A61"/>
    <mergeCell ref="C60:D60"/>
    <mergeCell ref="A29:A30"/>
    <mergeCell ref="C30:C32"/>
    <mergeCell ref="G30:G35"/>
    <mergeCell ref="A38:A39"/>
    <mergeCell ref="C39:C40"/>
    <mergeCell ref="A48:A49"/>
    <mergeCell ref="C49:C50"/>
    <mergeCell ref="A2:A3"/>
    <mergeCell ref="G3:G9"/>
    <mergeCell ref="A10:A11"/>
    <mergeCell ref="C11:C14"/>
    <mergeCell ref="G11:G18"/>
    <mergeCell ref="G21:G26"/>
    <mergeCell ref="G39:G45"/>
    <mergeCell ref="G49:G53"/>
    <mergeCell ref="A20:A2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01A7C-DD1C-402B-BE8A-EE289EC1BE00}">
  <sheetPr>
    <tabColor theme="6"/>
  </sheetPr>
  <dimension ref="A1:D1000"/>
  <sheetViews>
    <sheetView workbookViewId="0">
      <selection activeCell="C4" sqref="C4"/>
    </sheetView>
  </sheetViews>
  <sheetFormatPr defaultColWidth="14.453125" defaultRowHeight="15" customHeight="1"/>
  <cols>
    <col min="1" max="1" width="23.7265625" customWidth="1"/>
    <col min="2" max="2" width="85" customWidth="1"/>
    <col min="3" max="3" width="30.81640625" customWidth="1"/>
    <col min="4" max="4" width="73" customWidth="1"/>
    <col min="5" max="26" width="10.81640625" customWidth="1"/>
  </cols>
  <sheetData>
    <row r="1" spans="1:4" ht="23.5" customHeight="1">
      <c r="A1" s="335" t="s">
        <v>743</v>
      </c>
      <c r="B1" s="336"/>
      <c r="C1" s="336"/>
      <c r="D1" s="336"/>
    </row>
    <row r="2" spans="1:4" ht="72.75" customHeight="1">
      <c r="A2" s="93" t="s">
        <v>744</v>
      </c>
      <c r="B2" s="93" t="s">
        <v>218</v>
      </c>
      <c r="C2" s="94" t="s">
        <v>745</v>
      </c>
      <c r="D2" s="93" t="s">
        <v>746</v>
      </c>
    </row>
    <row r="3" spans="1:4" ht="39" customHeight="1">
      <c r="A3" s="95" t="s">
        <v>747</v>
      </c>
      <c r="B3" s="95" t="s">
        <v>748</v>
      </c>
      <c r="C3" s="96"/>
      <c r="D3" s="97"/>
    </row>
    <row r="4" spans="1:4" ht="85.5" customHeight="1">
      <c r="A4" s="98" t="s">
        <v>747</v>
      </c>
      <c r="B4" s="98" t="s">
        <v>749</v>
      </c>
      <c r="C4" s="99" t="s">
        <v>750</v>
      </c>
      <c r="D4" s="100" t="s">
        <v>751</v>
      </c>
    </row>
    <row r="5" spans="1:4" ht="85.5" customHeight="1">
      <c r="A5" s="101" t="s">
        <v>747</v>
      </c>
      <c r="B5" s="101" t="s">
        <v>752</v>
      </c>
      <c r="C5" s="99" t="s">
        <v>750</v>
      </c>
      <c r="D5" s="100"/>
    </row>
    <row r="6" spans="1:4" ht="52.5" customHeight="1">
      <c r="A6" s="101" t="s">
        <v>747</v>
      </c>
      <c r="B6" s="101" t="s">
        <v>753</v>
      </c>
      <c r="C6" s="99" t="s">
        <v>750</v>
      </c>
      <c r="D6" s="100"/>
    </row>
    <row r="7" spans="1:4" ht="72.75" customHeight="1">
      <c r="A7" s="98" t="s">
        <v>747</v>
      </c>
      <c r="B7" s="101" t="s">
        <v>754</v>
      </c>
      <c r="C7" s="99" t="s">
        <v>750</v>
      </c>
      <c r="D7" s="100"/>
    </row>
    <row r="8" spans="1:4" ht="66" customHeight="1">
      <c r="A8" s="98" t="s">
        <v>747</v>
      </c>
      <c r="B8" s="98" t="s">
        <v>755</v>
      </c>
      <c r="C8" s="99" t="s">
        <v>750</v>
      </c>
      <c r="D8" s="100"/>
    </row>
    <row r="9" spans="1:4" ht="78" customHeight="1">
      <c r="A9" s="98" t="s">
        <v>747</v>
      </c>
      <c r="B9" s="98" t="s">
        <v>756</v>
      </c>
      <c r="C9" s="99" t="s">
        <v>750</v>
      </c>
      <c r="D9" s="100"/>
    </row>
    <row r="10" spans="1:4" ht="69" customHeight="1">
      <c r="A10" s="98" t="s">
        <v>747</v>
      </c>
      <c r="B10" s="98" t="s">
        <v>757</v>
      </c>
      <c r="C10" s="99" t="s">
        <v>750</v>
      </c>
      <c r="D10" s="100"/>
    </row>
    <row r="11" spans="1:4" ht="30" customHeight="1">
      <c r="A11" s="95" t="s">
        <v>758</v>
      </c>
      <c r="B11" s="95" t="s">
        <v>759</v>
      </c>
      <c r="C11" s="102"/>
      <c r="D11" s="102"/>
    </row>
    <row r="12" spans="1:4" ht="49.5" customHeight="1">
      <c r="A12" s="98" t="s">
        <v>758</v>
      </c>
      <c r="B12" s="98" t="s">
        <v>760</v>
      </c>
      <c r="C12" s="99" t="s">
        <v>750</v>
      </c>
      <c r="D12" s="100"/>
    </row>
    <row r="13" spans="1:4" ht="54.75" customHeight="1">
      <c r="A13" s="98" t="s">
        <v>758</v>
      </c>
      <c r="B13" s="98" t="s">
        <v>761</v>
      </c>
      <c r="C13" s="99" t="s">
        <v>750</v>
      </c>
      <c r="D13" s="100"/>
    </row>
    <row r="14" spans="1:4" ht="52.5" customHeight="1">
      <c r="A14" s="98" t="s">
        <v>758</v>
      </c>
      <c r="B14" s="98" t="s">
        <v>762</v>
      </c>
      <c r="C14" s="99" t="s">
        <v>750</v>
      </c>
      <c r="D14" s="100"/>
    </row>
    <row r="15" spans="1:4" ht="60" customHeight="1">
      <c r="A15" s="98" t="s">
        <v>758</v>
      </c>
      <c r="B15" s="98" t="s">
        <v>763</v>
      </c>
      <c r="C15" s="99" t="s">
        <v>750</v>
      </c>
      <c r="D15" s="100"/>
    </row>
    <row r="16" spans="1:4" ht="60" customHeight="1">
      <c r="A16" s="98" t="s">
        <v>758</v>
      </c>
      <c r="B16" s="98" t="s">
        <v>764</v>
      </c>
      <c r="C16" s="99" t="s">
        <v>750</v>
      </c>
      <c r="D16" s="100"/>
    </row>
    <row r="17" spans="1:4" ht="36.75" customHeight="1">
      <c r="A17" s="95" t="s">
        <v>765</v>
      </c>
      <c r="B17" s="95" t="s">
        <v>766</v>
      </c>
      <c r="C17" s="103"/>
      <c r="D17" s="102"/>
    </row>
    <row r="18" spans="1:4" ht="46.5" customHeight="1">
      <c r="A18" s="98" t="s">
        <v>765</v>
      </c>
      <c r="B18" s="98" t="s">
        <v>767</v>
      </c>
      <c r="C18" s="99" t="s">
        <v>750</v>
      </c>
      <c r="D18" s="100"/>
    </row>
    <row r="19" spans="1:4" ht="49.5" customHeight="1">
      <c r="A19" s="98" t="s">
        <v>765</v>
      </c>
      <c r="B19" s="101" t="s">
        <v>768</v>
      </c>
      <c r="C19" s="99" t="s">
        <v>750</v>
      </c>
      <c r="D19" s="100"/>
    </row>
    <row r="20" spans="1:4" ht="45" customHeight="1">
      <c r="A20" s="98" t="s">
        <v>765</v>
      </c>
      <c r="B20" s="98" t="s">
        <v>769</v>
      </c>
      <c r="C20" s="99" t="s">
        <v>750</v>
      </c>
      <c r="D20" s="100"/>
    </row>
    <row r="21" spans="1:4" ht="40.5" customHeight="1">
      <c r="A21" s="98" t="s">
        <v>765</v>
      </c>
      <c r="B21" s="98" t="s">
        <v>770</v>
      </c>
      <c r="C21" s="99" t="s">
        <v>750</v>
      </c>
      <c r="D21" s="100"/>
    </row>
    <row r="22" spans="1:4" ht="39.75" customHeight="1">
      <c r="A22" s="95" t="s">
        <v>771</v>
      </c>
      <c r="B22" s="95" t="s">
        <v>772</v>
      </c>
      <c r="C22" s="104"/>
      <c r="D22" s="102"/>
    </row>
    <row r="23" spans="1:4" ht="54.75" customHeight="1">
      <c r="A23" s="98" t="s">
        <v>771</v>
      </c>
      <c r="B23" s="101" t="s">
        <v>773</v>
      </c>
      <c r="C23" s="99" t="s">
        <v>750</v>
      </c>
      <c r="D23" s="100"/>
    </row>
    <row r="24" spans="1:4" ht="54.75" customHeight="1">
      <c r="A24" s="98" t="s">
        <v>771</v>
      </c>
      <c r="B24" s="98" t="s">
        <v>774</v>
      </c>
      <c r="C24" s="99" t="s">
        <v>750</v>
      </c>
      <c r="D24" s="100"/>
    </row>
    <row r="25" spans="1:4" ht="54.75" customHeight="1">
      <c r="A25" s="98" t="s">
        <v>771</v>
      </c>
      <c r="B25" s="98" t="s">
        <v>775</v>
      </c>
      <c r="C25" s="99" t="s">
        <v>750</v>
      </c>
      <c r="D25" s="100"/>
    </row>
    <row r="26" spans="1:4" ht="54.75" customHeight="1">
      <c r="A26" s="98" t="s">
        <v>771</v>
      </c>
      <c r="B26" s="98" t="s">
        <v>776</v>
      </c>
      <c r="C26" s="99" t="s">
        <v>750</v>
      </c>
      <c r="D26" s="100"/>
    </row>
    <row r="27" spans="1:4" ht="64.5" customHeight="1">
      <c r="A27" s="98" t="s">
        <v>771</v>
      </c>
      <c r="B27" s="98" t="s">
        <v>777</v>
      </c>
      <c r="C27" s="99" t="s">
        <v>750</v>
      </c>
      <c r="D27" s="100"/>
    </row>
    <row r="28" spans="1:4" ht="84" customHeight="1">
      <c r="A28" s="98" t="s">
        <v>771</v>
      </c>
      <c r="B28" s="98" t="s">
        <v>778</v>
      </c>
      <c r="C28" s="99" t="s">
        <v>750</v>
      </c>
      <c r="D28" s="100"/>
    </row>
    <row r="29" spans="1:4" ht="31.9" customHeight="1">
      <c r="A29" s="95" t="s">
        <v>779</v>
      </c>
      <c r="B29" s="95" t="s">
        <v>780</v>
      </c>
      <c r="C29" s="104"/>
      <c r="D29" s="102"/>
    </row>
    <row r="30" spans="1:4" ht="54.75" customHeight="1">
      <c r="A30" s="98" t="s">
        <v>779</v>
      </c>
      <c r="B30" s="98" t="s">
        <v>781</v>
      </c>
      <c r="C30" s="99" t="s">
        <v>750</v>
      </c>
      <c r="D30" s="100"/>
    </row>
    <row r="31" spans="1:4" ht="48.75" customHeight="1">
      <c r="A31" s="98" t="s">
        <v>779</v>
      </c>
      <c r="B31" s="105" t="s">
        <v>782</v>
      </c>
      <c r="C31" s="99" t="s">
        <v>750</v>
      </c>
      <c r="D31" s="100"/>
    </row>
    <row r="32" spans="1:4" ht="54" customHeight="1">
      <c r="A32" s="98" t="s">
        <v>779</v>
      </c>
      <c r="B32" s="98" t="s">
        <v>783</v>
      </c>
      <c r="C32" s="99" t="s">
        <v>750</v>
      </c>
      <c r="D32" s="100"/>
    </row>
    <row r="33" spans="1:4" ht="43.5" customHeight="1">
      <c r="A33" s="98" t="s">
        <v>779</v>
      </c>
      <c r="B33" s="98" t="s">
        <v>784</v>
      </c>
      <c r="C33" s="99" t="s">
        <v>750</v>
      </c>
      <c r="D33" s="100"/>
    </row>
    <row r="34" spans="1:4" ht="68.25" customHeight="1">
      <c r="A34" s="98" t="s">
        <v>779</v>
      </c>
      <c r="B34" s="98" t="s">
        <v>785</v>
      </c>
      <c r="C34" s="99" t="s">
        <v>750</v>
      </c>
      <c r="D34" s="100"/>
    </row>
    <row r="35" spans="1:4" ht="24.65" customHeight="1">
      <c r="A35" s="98" t="s">
        <v>779</v>
      </c>
      <c r="B35" s="98" t="s">
        <v>786</v>
      </c>
      <c r="C35" s="99" t="s">
        <v>750</v>
      </c>
      <c r="D35" s="100"/>
    </row>
    <row r="36" spans="1:4" ht="15.75" customHeight="1">
      <c r="A36" s="106"/>
      <c r="B36" s="105"/>
      <c r="D36" s="105"/>
    </row>
    <row r="37" spans="1:4" ht="15.75" customHeight="1">
      <c r="A37" s="106"/>
      <c r="B37" s="105"/>
      <c r="D37" s="105"/>
    </row>
    <row r="38" spans="1:4" ht="15.75" customHeight="1">
      <c r="A38" s="106"/>
      <c r="B38" s="105"/>
      <c r="D38" s="105"/>
    </row>
    <row r="39" spans="1:4" ht="15.75" customHeight="1">
      <c r="A39" s="106"/>
      <c r="B39" s="105"/>
      <c r="D39" s="105"/>
    </row>
    <row r="40" spans="1:4" ht="15.75" customHeight="1">
      <c r="A40" s="106"/>
      <c r="B40" s="105"/>
      <c r="D40" s="105"/>
    </row>
    <row r="41" spans="1:4" ht="15.75" customHeight="1">
      <c r="A41" s="106"/>
      <c r="B41" s="105"/>
      <c r="D41" s="105"/>
    </row>
    <row r="42" spans="1:4" ht="15.75" customHeight="1">
      <c r="A42" s="106"/>
      <c r="B42" s="105"/>
      <c r="D42" s="105"/>
    </row>
    <row r="43" spans="1:4" ht="15.75" customHeight="1">
      <c r="A43" s="106"/>
      <c r="B43" s="105"/>
      <c r="D43" s="105"/>
    </row>
    <row r="44" spans="1:4" ht="15.75" customHeight="1">
      <c r="A44" s="106"/>
      <c r="B44" s="105"/>
      <c r="D44" s="105"/>
    </row>
    <row r="45" spans="1:4" ht="15.75" customHeight="1">
      <c r="A45" s="106"/>
      <c r="B45" s="105"/>
      <c r="D45" s="105"/>
    </row>
    <row r="46" spans="1:4" ht="15.75" customHeight="1">
      <c r="A46" s="106"/>
      <c r="B46" s="105"/>
      <c r="D46" s="105"/>
    </row>
    <row r="47" spans="1:4" ht="15.75" customHeight="1">
      <c r="A47" s="106"/>
      <c r="B47" s="105"/>
      <c r="D47" s="105"/>
    </row>
    <row r="48" spans="1:4" ht="15.75" customHeight="1">
      <c r="A48" s="106"/>
      <c r="B48" s="105"/>
      <c r="D48" s="105"/>
    </row>
    <row r="49" spans="1:4" ht="15.75" customHeight="1">
      <c r="A49" s="106"/>
      <c r="B49" s="105"/>
      <c r="D49" s="105"/>
    </row>
    <row r="50" spans="1:4" ht="15.75" customHeight="1">
      <c r="A50" s="106"/>
      <c r="B50" s="105"/>
      <c r="D50" s="105"/>
    </row>
    <row r="51" spans="1:4" ht="15.75" customHeight="1">
      <c r="A51" s="106"/>
      <c r="B51" s="105"/>
      <c r="D51" s="105"/>
    </row>
    <row r="52" spans="1:4" ht="15.75" customHeight="1">
      <c r="A52" s="106"/>
      <c r="B52" s="105"/>
      <c r="D52" s="105"/>
    </row>
    <row r="53" spans="1:4" ht="15.75" customHeight="1">
      <c r="A53" s="106"/>
      <c r="B53" s="105"/>
      <c r="D53" s="105"/>
    </row>
    <row r="54" spans="1:4" ht="15.75" customHeight="1">
      <c r="A54" s="106"/>
      <c r="B54" s="105"/>
      <c r="D54" s="105"/>
    </row>
    <row r="55" spans="1:4" ht="15.75" customHeight="1">
      <c r="A55" s="106"/>
      <c r="B55" s="105"/>
      <c r="D55" s="105"/>
    </row>
    <row r="56" spans="1:4" ht="15.75" customHeight="1">
      <c r="A56" s="106"/>
      <c r="B56" s="105"/>
      <c r="D56" s="105"/>
    </row>
    <row r="57" spans="1:4" ht="15.75" customHeight="1">
      <c r="A57" s="106"/>
      <c r="B57" s="105"/>
      <c r="D57" s="105"/>
    </row>
    <row r="58" spans="1:4" ht="15.75" customHeight="1">
      <c r="A58" s="106"/>
      <c r="B58" s="105"/>
      <c r="D58" s="105"/>
    </row>
    <row r="59" spans="1:4" ht="15.75" customHeight="1">
      <c r="A59" s="106"/>
      <c r="B59" s="105"/>
      <c r="D59" s="105"/>
    </row>
    <row r="60" spans="1:4" ht="15.75" customHeight="1">
      <c r="A60" s="106"/>
      <c r="B60" s="105"/>
      <c r="D60" s="105"/>
    </row>
    <row r="61" spans="1:4" ht="15.75" customHeight="1">
      <c r="A61" s="106"/>
      <c r="B61" s="105"/>
      <c r="D61" s="105"/>
    </row>
    <row r="62" spans="1:4" ht="15.75" customHeight="1">
      <c r="A62" s="106"/>
      <c r="B62" s="105"/>
      <c r="D62" s="105"/>
    </row>
    <row r="63" spans="1:4" ht="15.75" customHeight="1">
      <c r="A63" s="106"/>
      <c r="B63" s="105"/>
      <c r="D63" s="105"/>
    </row>
    <row r="64" spans="1:4" ht="15.75" customHeight="1">
      <c r="A64" s="106"/>
      <c r="B64" s="105"/>
      <c r="D64" s="105"/>
    </row>
    <row r="65" spans="1:4" ht="15.75" customHeight="1">
      <c r="A65" s="106"/>
      <c r="B65" s="105"/>
      <c r="D65" s="105"/>
    </row>
    <row r="66" spans="1:4" ht="15.75" customHeight="1">
      <c r="A66" s="106"/>
      <c r="B66" s="105"/>
      <c r="D66" s="105"/>
    </row>
    <row r="67" spans="1:4" ht="15.75" customHeight="1">
      <c r="A67" s="106"/>
      <c r="B67" s="105"/>
      <c r="D67" s="105"/>
    </row>
    <row r="68" spans="1:4" ht="15.75" customHeight="1">
      <c r="A68" s="106"/>
      <c r="B68" s="105"/>
      <c r="D68" s="105"/>
    </row>
    <row r="69" spans="1:4" ht="15.75" customHeight="1">
      <c r="A69" s="106"/>
      <c r="B69" s="105"/>
      <c r="D69" s="105"/>
    </row>
    <row r="70" spans="1:4" ht="15.75" customHeight="1">
      <c r="A70" s="106"/>
      <c r="B70" s="105"/>
      <c r="D70" s="105"/>
    </row>
    <row r="71" spans="1:4" ht="15.75" customHeight="1">
      <c r="A71" s="106"/>
      <c r="B71" s="105"/>
      <c r="D71" s="105"/>
    </row>
    <row r="72" spans="1:4" ht="15.75" customHeight="1">
      <c r="A72" s="106"/>
      <c r="B72" s="105"/>
      <c r="D72" s="105"/>
    </row>
    <row r="73" spans="1:4" ht="15.75" customHeight="1">
      <c r="A73" s="106"/>
      <c r="B73" s="105"/>
      <c r="D73" s="105"/>
    </row>
    <row r="74" spans="1:4" ht="15.75" customHeight="1">
      <c r="A74" s="106"/>
      <c r="B74" s="105"/>
      <c r="D74" s="105"/>
    </row>
    <row r="75" spans="1:4" ht="15.75" customHeight="1">
      <c r="A75" s="106"/>
      <c r="B75" s="105"/>
      <c r="D75" s="105"/>
    </row>
    <row r="76" spans="1:4" ht="15.75" customHeight="1">
      <c r="A76" s="106"/>
      <c r="B76" s="105"/>
      <c r="D76" s="105"/>
    </row>
    <row r="77" spans="1:4" ht="15.75" customHeight="1">
      <c r="A77" s="106"/>
      <c r="B77" s="105"/>
      <c r="D77" s="105"/>
    </row>
    <row r="78" spans="1:4" ht="15.75" customHeight="1">
      <c r="A78" s="106"/>
      <c r="B78" s="105"/>
      <c r="D78" s="105"/>
    </row>
    <row r="79" spans="1:4" ht="15.75" customHeight="1">
      <c r="A79" s="106"/>
      <c r="B79" s="105"/>
      <c r="D79" s="105"/>
    </row>
    <row r="80" spans="1:4" ht="15.75" customHeight="1">
      <c r="A80" s="106"/>
      <c r="B80" s="105"/>
      <c r="D80" s="105"/>
    </row>
    <row r="81" spans="1:4" ht="15.75" customHeight="1">
      <c r="A81" s="106"/>
      <c r="B81" s="105"/>
      <c r="D81" s="105"/>
    </row>
    <row r="82" spans="1:4" ht="15.75" customHeight="1">
      <c r="A82" s="106"/>
      <c r="B82" s="105"/>
      <c r="D82" s="105"/>
    </row>
    <row r="83" spans="1:4" ht="15.75" customHeight="1">
      <c r="A83" s="106"/>
      <c r="B83" s="105"/>
      <c r="D83" s="105"/>
    </row>
    <row r="84" spans="1:4" ht="15.75" customHeight="1">
      <c r="A84" s="106"/>
      <c r="B84" s="105"/>
      <c r="D84" s="105"/>
    </row>
    <row r="85" spans="1:4" ht="15.75" customHeight="1">
      <c r="A85" s="106"/>
      <c r="B85" s="105"/>
      <c r="D85" s="105"/>
    </row>
    <row r="86" spans="1:4" ht="15.75" customHeight="1">
      <c r="A86" s="106"/>
      <c r="B86" s="105"/>
      <c r="D86" s="105"/>
    </row>
    <row r="87" spans="1:4" ht="15.75" customHeight="1">
      <c r="A87" s="106"/>
      <c r="B87" s="105"/>
      <c r="D87" s="105"/>
    </row>
    <row r="88" spans="1:4" ht="15.75" customHeight="1">
      <c r="A88" s="106"/>
      <c r="B88" s="105"/>
      <c r="D88" s="105"/>
    </row>
    <row r="89" spans="1:4" ht="15.75" customHeight="1">
      <c r="A89" s="106"/>
      <c r="B89" s="105"/>
      <c r="D89" s="105"/>
    </row>
    <row r="90" spans="1:4" ht="15.75" customHeight="1">
      <c r="A90" s="106"/>
      <c r="B90" s="105"/>
      <c r="D90" s="105"/>
    </row>
    <row r="91" spans="1:4" ht="15.75" customHeight="1">
      <c r="A91" s="106"/>
      <c r="B91" s="105"/>
      <c r="D91" s="105"/>
    </row>
    <row r="92" spans="1:4" ht="15.75" customHeight="1">
      <c r="A92" s="106"/>
      <c r="B92" s="105"/>
      <c r="D92" s="105"/>
    </row>
    <row r="93" spans="1:4" ht="15.75" customHeight="1">
      <c r="A93" s="106"/>
      <c r="B93" s="105"/>
      <c r="D93" s="105"/>
    </row>
    <row r="94" spans="1:4" ht="15.75" customHeight="1">
      <c r="A94" s="106"/>
      <c r="B94" s="105"/>
      <c r="D94" s="105"/>
    </row>
    <row r="95" spans="1:4" ht="15.75" customHeight="1">
      <c r="A95" s="106"/>
      <c r="B95" s="105"/>
      <c r="D95" s="105"/>
    </row>
    <row r="96" spans="1:4" ht="15.75" customHeight="1">
      <c r="A96" s="106"/>
      <c r="B96" s="105"/>
      <c r="D96" s="105"/>
    </row>
    <row r="97" spans="1:4" ht="15.75" customHeight="1">
      <c r="A97" s="106"/>
      <c r="B97" s="105"/>
      <c r="D97" s="105"/>
    </row>
    <row r="98" spans="1:4" ht="15.75" customHeight="1">
      <c r="A98" s="106"/>
      <c r="B98" s="105"/>
      <c r="D98" s="105"/>
    </row>
    <row r="99" spans="1:4" ht="15.75" customHeight="1">
      <c r="A99" s="106"/>
      <c r="B99" s="105"/>
      <c r="D99" s="105"/>
    </row>
    <row r="100" spans="1:4" ht="15.75" customHeight="1">
      <c r="A100" s="106"/>
      <c r="B100" s="105"/>
      <c r="D100" s="105"/>
    </row>
    <row r="101" spans="1:4" ht="15.75" customHeight="1">
      <c r="A101" s="106"/>
      <c r="B101" s="105"/>
      <c r="D101" s="105"/>
    </row>
    <row r="102" spans="1:4" ht="15.75" customHeight="1">
      <c r="A102" s="106"/>
      <c r="B102" s="105"/>
      <c r="D102" s="105"/>
    </row>
    <row r="103" spans="1:4" ht="15.75" customHeight="1">
      <c r="A103" s="106"/>
      <c r="B103" s="105"/>
      <c r="D103" s="105"/>
    </row>
    <row r="104" spans="1:4" ht="15.75" customHeight="1">
      <c r="A104" s="106"/>
      <c r="B104" s="105"/>
      <c r="D104" s="105"/>
    </row>
    <row r="105" spans="1:4" ht="15.75" customHeight="1">
      <c r="A105" s="106"/>
      <c r="B105" s="105"/>
      <c r="D105" s="105"/>
    </row>
    <row r="106" spans="1:4" ht="15.75" customHeight="1">
      <c r="A106" s="106"/>
      <c r="B106" s="105"/>
      <c r="D106" s="105"/>
    </row>
    <row r="107" spans="1:4" ht="15.75" customHeight="1">
      <c r="A107" s="106"/>
      <c r="B107" s="105"/>
      <c r="D107" s="105"/>
    </row>
    <row r="108" spans="1:4" ht="15.75" customHeight="1">
      <c r="A108" s="106"/>
      <c r="B108" s="105"/>
      <c r="D108" s="105"/>
    </row>
    <row r="109" spans="1:4" ht="15.75" customHeight="1">
      <c r="A109" s="106"/>
      <c r="B109" s="105"/>
      <c r="D109" s="105"/>
    </row>
    <row r="110" spans="1:4" ht="15.75" customHeight="1">
      <c r="A110" s="106"/>
      <c r="B110" s="105"/>
      <c r="D110" s="105"/>
    </row>
    <row r="111" spans="1:4" ht="15.75" customHeight="1">
      <c r="A111" s="106"/>
      <c r="B111" s="105"/>
      <c r="D111" s="105"/>
    </row>
    <row r="112" spans="1:4" ht="15.75" customHeight="1">
      <c r="A112" s="106"/>
      <c r="B112" s="105"/>
      <c r="D112" s="105"/>
    </row>
    <row r="113" spans="1:4" ht="15.75" customHeight="1">
      <c r="A113" s="106"/>
      <c r="B113" s="105"/>
      <c r="D113" s="105"/>
    </row>
    <row r="114" spans="1:4" ht="15.75" customHeight="1">
      <c r="A114" s="106"/>
      <c r="B114" s="105"/>
      <c r="D114" s="105"/>
    </row>
    <row r="115" spans="1:4" ht="15.75" customHeight="1">
      <c r="A115" s="106"/>
      <c r="B115" s="105"/>
      <c r="D115" s="105"/>
    </row>
    <row r="116" spans="1:4" ht="15.75" customHeight="1">
      <c r="A116" s="106"/>
      <c r="B116" s="105"/>
      <c r="D116" s="105"/>
    </row>
    <row r="117" spans="1:4" ht="15.75" customHeight="1">
      <c r="A117" s="106"/>
      <c r="B117" s="105"/>
      <c r="D117" s="105"/>
    </row>
    <row r="118" spans="1:4" ht="15.75" customHeight="1">
      <c r="A118" s="106"/>
      <c r="B118" s="105"/>
      <c r="D118" s="105"/>
    </row>
    <row r="119" spans="1:4" ht="15.75" customHeight="1">
      <c r="A119" s="106"/>
      <c r="B119" s="105"/>
      <c r="D119" s="105"/>
    </row>
    <row r="120" spans="1:4" ht="15.75" customHeight="1">
      <c r="A120" s="106"/>
      <c r="B120" s="105"/>
      <c r="D120" s="105"/>
    </row>
    <row r="121" spans="1:4" ht="15.75" customHeight="1">
      <c r="A121" s="106"/>
      <c r="B121" s="105"/>
      <c r="D121" s="105"/>
    </row>
    <row r="122" spans="1:4" ht="15.75" customHeight="1">
      <c r="A122" s="106"/>
      <c r="B122" s="105"/>
      <c r="D122" s="105"/>
    </row>
    <row r="123" spans="1:4" ht="15.75" customHeight="1">
      <c r="A123" s="106"/>
      <c r="B123" s="105"/>
      <c r="D123" s="105"/>
    </row>
    <row r="124" spans="1:4" ht="15.75" customHeight="1">
      <c r="A124" s="106"/>
      <c r="B124" s="105"/>
      <c r="D124" s="105"/>
    </row>
    <row r="125" spans="1:4" ht="15.75" customHeight="1">
      <c r="A125" s="106"/>
      <c r="B125" s="105"/>
      <c r="D125" s="105"/>
    </row>
    <row r="126" spans="1:4" ht="15.75" customHeight="1">
      <c r="A126" s="106"/>
      <c r="B126" s="105"/>
      <c r="D126" s="105"/>
    </row>
    <row r="127" spans="1:4" ht="15.75" customHeight="1">
      <c r="A127" s="106"/>
      <c r="B127" s="105"/>
      <c r="D127" s="105"/>
    </row>
    <row r="128" spans="1:4" ht="15.75" customHeight="1">
      <c r="A128" s="106"/>
      <c r="B128" s="105"/>
      <c r="D128" s="105"/>
    </row>
    <row r="129" spans="1:4" ht="15.75" customHeight="1">
      <c r="A129" s="106"/>
      <c r="B129" s="105"/>
      <c r="D129" s="105"/>
    </row>
    <row r="130" spans="1:4" ht="15.75" customHeight="1">
      <c r="A130" s="106"/>
      <c r="B130" s="105"/>
      <c r="D130" s="105"/>
    </row>
    <row r="131" spans="1:4" ht="15.75" customHeight="1">
      <c r="A131" s="106"/>
      <c r="B131" s="105"/>
      <c r="D131" s="105"/>
    </row>
    <row r="132" spans="1:4" ht="15.75" customHeight="1">
      <c r="A132" s="106"/>
      <c r="B132" s="105"/>
      <c r="D132" s="105"/>
    </row>
    <row r="133" spans="1:4" ht="15.75" customHeight="1">
      <c r="A133" s="106"/>
      <c r="B133" s="105"/>
      <c r="D133" s="105"/>
    </row>
    <row r="134" spans="1:4" ht="15.75" customHeight="1">
      <c r="A134" s="106"/>
      <c r="B134" s="105"/>
      <c r="D134" s="105"/>
    </row>
    <row r="135" spans="1:4" ht="15.75" customHeight="1">
      <c r="A135" s="106"/>
      <c r="B135" s="105"/>
      <c r="D135" s="105"/>
    </row>
    <row r="136" spans="1:4" ht="15.75" customHeight="1">
      <c r="A136" s="106"/>
      <c r="B136" s="105"/>
      <c r="D136" s="105"/>
    </row>
    <row r="137" spans="1:4" ht="15.75" customHeight="1">
      <c r="A137" s="106"/>
      <c r="B137" s="105"/>
      <c r="D137" s="105"/>
    </row>
    <row r="138" spans="1:4" ht="15.75" customHeight="1">
      <c r="A138" s="106"/>
      <c r="B138" s="105"/>
      <c r="D138" s="105"/>
    </row>
    <row r="139" spans="1:4" ht="15.75" customHeight="1">
      <c r="A139" s="106"/>
      <c r="B139" s="105"/>
      <c r="D139" s="105"/>
    </row>
    <row r="140" spans="1:4" ht="15.75" customHeight="1">
      <c r="A140" s="106"/>
      <c r="B140" s="105"/>
      <c r="D140" s="105"/>
    </row>
    <row r="141" spans="1:4" ht="15.75" customHeight="1">
      <c r="A141" s="106"/>
      <c r="B141" s="105"/>
      <c r="D141" s="105"/>
    </row>
    <row r="142" spans="1:4" ht="15.75" customHeight="1">
      <c r="A142" s="106"/>
      <c r="B142" s="105"/>
      <c r="D142" s="105"/>
    </row>
    <row r="143" spans="1:4" ht="15.75" customHeight="1">
      <c r="A143" s="106"/>
      <c r="B143" s="105"/>
      <c r="D143" s="105"/>
    </row>
    <row r="144" spans="1:4" ht="15.75" customHeight="1">
      <c r="A144" s="106"/>
      <c r="B144" s="105"/>
      <c r="D144" s="105"/>
    </row>
    <row r="145" spans="1:4" ht="15.75" customHeight="1">
      <c r="A145" s="106"/>
      <c r="B145" s="105"/>
      <c r="D145" s="105"/>
    </row>
    <row r="146" spans="1:4" ht="15.75" customHeight="1">
      <c r="A146" s="106"/>
      <c r="B146" s="105"/>
      <c r="D146" s="105"/>
    </row>
    <row r="147" spans="1:4" ht="15.75" customHeight="1">
      <c r="A147" s="106"/>
      <c r="B147" s="105"/>
      <c r="D147" s="105"/>
    </row>
    <row r="148" spans="1:4" ht="15.75" customHeight="1">
      <c r="A148" s="106"/>
      <c r="B148" s="105"/>
      <c r="D148" s="105"/>
    </row>
    <row r="149" spans="1:4" ht="15.75" customHeight="1">
      <c r="A149" s="106"/>
      <c r="B149" s="105"/>
      <c r="D149" s="105"/>
    </row>
    <row r="150" spans="1:4" ht="15.75" customHeight="1">
      <c r="A150" s="106"/>
      <c r="B150" s="105"/>
      <c r="D150" s="105"/>
    </row>
    <row r="151" spans="1:4" ht="15.75" customHeight="1">
      <c r="A151" s="106"/>
      <c r="B151" s="105"/>
      <c r="D151" s="105"/>
    </row>
    <row r="152" spans="1:4" ht="15.75" customHeight="1">
      <c r="A152" s="106"/>
      <c r="B152" s="105"/>
      <c r="D152" s="105"/>
    </row>
    <row r="153" spans="1:4" ht="15.75" customHeight="1">
      <c r="A153" s="106"/>
      <c r="B153" s="105"/>
      <c r="D153" s="105"/>
    </row>
    <row r="154" spans="1:4" ht="15.75" customHeight="1">
      <c r="A154" s="106"/>
      <c r="B154" s="105"/>
      <c r="D154" s="105"/>
    </row>
    <row r="155" spans="1:4" ht="15.75" customHeight="1">
      <c r="A155" s="106"/>
      <c r="B155" s="105"/>
      <c r="D155" s="105"/>
    </row>
    <row r="156" spans="1:4" ht="15.75" customHeight="1">
      <c r="A156" s="106"/>
      <c r="B156" s="105"/>
      <c r="D156" s="105"/>
    </row>
    <row r="157" spans="1:4" ht="15.75" customHeight="1">
      <c r="A157" s="106"/>
      <c r="B157" s="105"/>
      <c r="D157" s="105"/>
    </row>
    <row r="158" spans="1:4" ht="15.75" customHeight="1">
      <c r="A158" s="106"/>
      <c r="B158" s="105"/>
      <c r="D158" s="105"/>
    </row>
    <row r="159" spans="1:4" ht="15.75" customHeight="1">
      <c r="A159" s="106"/>
      <c r="B159" s="105"/>
      <c r="D159" s="105"/>
    </row>
    <row r="160" spans="1:4" ht="15.75" customHeight="1">
      <c r="A160" s="106"/>
      <c r="B160" s="105"/>
      <c r="D160" s="105"/>
    </row>
    <row r="161" spans="1:4" ht="15.75" customHeight="1">
      <c r="A161" s="106"/>
      <c r="B161" s="105"/>
      <c r="D161" s="105"/>
    </row>
    <row r="162" spans="1:4" ht="15.75" customHeight="1">
      <c r="A162" s="106"/>
      <c r="B162" s="105"/>
      <c r="D162" s="105"/>
    </row>
    <row r="163" spans="1:4" ht="15.75" customHeight="1">
      <c r="A163" s="106"/>
      <c r="B163" s="105"/>
      <c r="D163" s="105"/>
    </row>
    <row r="164" spans="1:4" ht="15.75" customHeight="1">
      <c r="A164" s="106"/>
      <c r="B164" s="105"/>
      <c r="D164" s="105"/>
    </row>
    <row r="165" spans="1:4" ht="15.75" customHeight="1">
      <c r="A165" s="106"/>
      <c r="B165" s="105"/>
      <c r="D165" s="105"/>
    </row>
    <row r="166" spans="1:4" ht="15.75" customHeight="1">
      <c r="A166" s="106"/>
      <c r="B166" s="105"/>
      <c r="D166" s="105"/>
    </row>
    <row r="167" spans="1:4" ht="15.75" customHeight="1">
      <c r="A167" s="106"/>
      <c r="B167" s="105"/>
      <c r="D167" s="105"/>
    </row>
    <row r="168" spans="1:4" ht="15.75" customHeight="1">
      <c r="A168" s="106"/>
      <c r="B168" s="105"/>
      <c r="D168" s="105"/>
    </row>
    <row r="169" spans="1:4" ht="15.75" customHeight="1">
      <c r="A169" s="106"/>
      <c r="B169" s="105"/>
      <c r="D169" s="105"/>
    </row>
    <row r="170" spans="1:4" ht="15.75" customHeight="1">
      <c r="A170" s="106"/>
      <c r="B170" s="105"/>
      <c r="D170" s="105"/>
    </row>
    <row r="171" spans="1:4" ht="15.75" customHeight="1">
      <c r="A171" s="106"/>
      <c r="B171" s="105"/>
      <c r="D171" s="105"/>
    </row>
    <row r="172" spans="1:4" ht="15.75" customHeight="1">
      <c r="A172" s="106"/>
      <c r="B172" s="105"/>
      <c r="D172" s="105"/>
    </row>
    <row r="173" spans="1:4" ht="15.75" customHeight="1">
      <c r="A173" s="106"/>
      <c r="B173" s="105"/>
      <c r="D173" s="105"/>
    </row>
    <row r="174" spans="1:4" ht="15.75" customHeight="1">
      <c r="A174" s="106"/>
      <c r="B174" s="105"/>
      <c r="D174" s="105"/>
    </row>
    <row r="175" spans="1:4" ht="15.75" customHeight="1">
      <c r="A175" s="106"/>
      <c r="B175" s="105"/>
      <c r="D175" s="105"/>
    </row>
    <row r="176" spans="1:4" ht="15.75" customHeight="1">
      <c r="A176" s="106"/>
      <c r="B176" s="105"/>
      <c r="D176" s="105"/>
    </row>
    <row r="177" spans="1:4" ht="15.75" customHeight="1">
      <c r="A177" s="106"/>
      <c r="B177" s="105"/>
      <c r="D177" s="105"/>
    </row>
    <row r="178" spans="1:4" ht="15.75" customHeight="1">
      <c r="A178" s="106"/>
      <c r="B178" s="105"/>
      <c r="D178" s="105"/>
    </row>
    <row r="179" spans="1:4" ht="15.75" customHeight="1">
      <c r="A179" s="106"/>
      <c r="B179" s="105"/>
      <c r="D179" s="105"/>
    </row>
    <row r="180" spans="1:4" ht="15.75" customHeight="1">
      <c r="A180" s="106"/>
      <c r="B180" s="105"/>
      <c r="D180" s="105"/>
    </row>
    <row r="181" spans="1:4" ht="15.75" customHeight="1">
      <c r="A181" s="106"/>
      <c r="B181" s="105"/>
      <c r="D181" s="105"/>
    </row>
    <row r="182" spans="1:4" ht="15.75" customHeight="1">
      <c r="A182" s="106"/>
      <c r="B182" s="105"/>
      <c r="D182" s="105"/>
    </row>
    <row r="183" spans="1:4" ht="15.75" customHeight="1">
      <c r="A183" s="106"/>
      <c r="B183" s="105"/>
      <c r="D183" s="105"/>
    </row>
    <row r="184" spans="1:4" ht="15.75" customHeight="1">
      <c r="A184" s="106"/>
      <c r="B184" s="105"/>
      <c r="D184" s="105"/>
    </row>
    <row r="185" spans="1:4" ht="15.75" customHeight="1">
      <c r="A185" s="106"/>
      <c r="B185" s="105"/>
      <c r="D185" s="105"/>
    </row>
    <row r="186" spans="1:4" ht="15.75" customHeight="1">
      <c r="A186" s="106"/>
      <c r="B186" s="105"/>
      <c r="D186" s="105"/>
    </row>
    <row r="187" spans="1:4" ht="15.75" customHeight="1">
      <c r="A187" s="106"/>
      <c r="B187" s="105"/>
      <c r="D187" s="105"/>
    </row>
    <row r="188" spans="1:4" ht="15.75" customHeight="1">
      <c r="A188" s="106"/>
      <c r="B188" s="105"/>
      <c r="D188" s="105"/>
    </row>
    <row r="189" spans="1:4" ht="15.75" customHeight="1">
      <c r="A189" s="106"/>
      <c r="B189" s="105"/>
      <c r="D189" s="105"/>
    </row>
    <row r="190" spans="1:4" ht="15.75" customHeight="1">
      <c r="A190" s="106"/>
      <c r="B190" s="105"/>
      <c r="D190" s="105"/>
    </row>
    <row r="191" spans="1:4" ht="15.75" customHeight="1">
      <c r="A191" s="106"/>
      <c r="B191" s="105"/>
      <c r="D191" s="105"/>
    </row>
    <row r="192" spans="1:4" ht="15.75" customHeight="1">
      <c r="A192" s="106"/>
      <c r="B192" s="105"/>
      <c r="D192" s="105"/>
    </row>
    <row r="193" spans="1:4" ht="15.75" customHeight="1">
      <c r="A193" s="106"/>
      <c r="B193" s="105"/>
      <c r="D193" s="105"/>
    </row>
    <row r="194" spans="1:4" ht="15.75" customHeight="1">
      <c r="A194" s="106"/>
      <c r="B194" s="105"/>
      <c r="D194" s="105"/>
    </row>
    <row r="195" spans="1:4" ht="15.75" customHeight="1">
      <c r="A195" s="106"/>
      <c r="B195" s="105"/>
      <c r="D195" s="105"/>
    </row>
    <row r="196" spans="1:4" ht="15.75" customHeight="1">
      <c r="A196" s="106"/>
      <c r="B196" s="105"/>
      <c r="D196" s="105"/>
    </row>
    <row r="197" spans="1:4" ht="15.75" customHeight="1">
      <c r="A197" s="106"/>
      <c r="B197" s="105"/>
      <c r="D197" s="105"/>
    </row>
    <row r="198" spans="1:4" ht="15.75" customHeight="1">
      <c r="A198" s="106"/>
      <c r="B198" s="105"/>
      <c r="D198" s="105"/>
    </row>
    <row r="199" spans="1:4" ht="15.75" customHeight="1">
      <c r="A199" s="106"/>
      <c r="B199" s="105"/>
      <c r="D199" s="105"/>
    </row>
    <row r="200" spans="1:4" ht="15.75" customHeight="1">
      <c r="A200" s="106"/>
      <c r="B200" s="105"/>
      <c r="D200" s="105"/>
    </row>
    <row r="201" spans="1:4" ht="15.75" customHeight="1">
      <c r="A201" s="106"/>
      <c r="B201" s="105"/>
      <c r="D201" s="105"/>
    </row>
    <row r="202" spans="1:4" ht="15.75" customHeight="1">
      <c r="A202" s="106"/>
      <c r="B202" s="105"/>
      <c r="D202" s="105"/>
    </row>
    <row r="203" spans="1:4" ht="15.75" customHeight="1">
      <c r="A203" s="106"/>
      <c r="B203" s="105"/>
      <c r="D203" s="105"/>
    </row>
    <row r="204" spans="1:4" ht="15.75" customHeight="1">
      <c r="A204" s="106"/>
      <c r="B204" s="105"/>
      <c r="D204" s="105"/>
    </row>
    <row r="205" spans="1:4" ht="15.75" customHeight="1">
      <c r="A205" s="106"/>
      <c r="B205" s="105"/>
      <c r="D205" s="105"/>
    </row>
    <row r="206" spans="1:4" ht="15.75" customHeight="1">
      <c r="A206" s="106"/>
      <c r="B206" s="105"/>
      <c r="D206" s="105"/>
    </row>
    <row r="207" spans="1:4" ht="15.75" customHeight="1">
      <c r="A207" s="106"/>
      <c r="B207" s="105"/>
      <c r="D207" s="105"/>
    </row>
    <row r="208" spans="1:4" ht="15.75" customHeight="1">
      <c r="A208" s="106"/>
      <c r="B208" s="105"/>
      <c r="D208" s="105"/>
    </row>
    <row r="209" spans="1:4" ht="15.75" customHeight="1">
      <c r="A209" s="106"/>
      <c r="B209" s="105"/>
      <c r="D209" s="105"/>
    </row>
    <row r="210" spans="1:4" ht="15.75" customHeight="1">
      <c r="A210" s="106"/>
      <c r="B210" s="105"/>
      <c r="D210" s="105"/>
    </row>
    <row r="211" spans="1:4" ht="15.75" customHeight="1">
      <c r="A211" s="106"/>
      <c r="B211" s="105"/>
      <c r="D211" s="105"/>
    </row>
    <row r="212" spans="1:4" ht="15.75" customHeight="1">
      <c r="A212" s="106"/>
      <c r="B212" s="105"/>
      <c r="D212" s="105"/>
    </row>
    <row r="213" spans="1:4" ht="15.75" customHeight="1">
      <c r="A213" s="106"/>
      <c r="B213" s="105"/>
      <c r="D213" s="105"/>
    </row>
    <row r="214" spans="1:4" ht="15.75" customHeight="1">
      <c r="A214" s="106"/>
      <c r="B214" s="105"/>
      <c r="D214" s="105"/>
    </row>
    <row r="215" spans="1:4" ht="15.75" customHeight="1">
      <c r="A215" s="106"/>
      <c r="B215" s="105"/>
      <c r="D215" s="105"/>
    </row>
    <row r="216" spans="1:4" ht="15.75" customHeight="1">
      <c r="A216" s="106"/>
      <c r="B216" s="105"/>
      <c r="D216" s="105"/>
    </row>
    <row r="217" spans="1:4" ht="15.75" customHeight="1">
      <c r="A217" s="106"/>
      <c r="B217" s="105"/>
      <c r="D217" s="105"/>
    </row>
    <row r="218" spans="1:4" ht="15.75" customHeight="1">
      <c r="A218" s="106"/>
      <c r="B218" s="105"/>
      <c r="D218" s="105"/>
    </row>
    <row r="219" spans="1:4" ht="15.75" customHeight="1">
      <c r="A219" s="106"/>
      <c r="B219" s="105"/>
      <c r="D219" s="105"/>
    </row>
    <row r="220" spans="1:4" ht="15.75" customHeight="1">
      <c r="A220" s="106"/>
      <c r="B220" s="105"/>
      <c r="D220" s="105"/>
    </row>
    <row r="221" spans="1:4" ht="15.75" customHeight="1">
      <c r="A221" s="106"/>
      <c r="B221" s="105"/>
      <c r="D221" s="105"/>
    </row>
    <row r="222" spans="1:4" ht="15.75" customHeight="1">
      <c r="A222" s="106"/>
      <c r="B222" s="105"/>
      <c r="D222" s="105"/>
    </row>
    <row r="223" spans="1:4" ht="15.75" customHeight="1">
      <c r="A223" s="106"/>
      <c r="B223" s="105"/>
      <c r="D223" s="105"/>
    </row>
    <row r="224" spans="1:4" ht="15.75" customHeight="1">
      <c r="A224" s="106"/>
      <c r="B224" s="105"/>
      <c r="D224" s="105"/>
    </row>
    <row r="225" spans="1:4" ht="15.75" customHeight="1">
      <c r="A225" s="106"/>
      <c r="B225" s="105"/>
      <c r="D225" s="105"/>
    </row>
    <row r="226" spans="1:4" ht="15.75" customHeight="1">
      <c r="A226" s="106"/>
      <c r="B226" s="105"/>
      <c r="D226" s="105"/>
    </row>
    <row r="227" spans="1:4" ht="15.75" customHeight="1">
      <c r="A227" s="106"/>
      <c r="B227" s="105"/>
      <c r="D227" s="105"/>
    </row>
    <row r="228" spans="1:4" ht="15.75" customHeight="1">
      <c r="A228" s="106"/>
      <c r="B228" s="105"/>
      <c r="D228" s="105"/>
    </row>
    <row r="229" spans="1:4" ht="15.75" customHeight="1">
      <c r="A229" s="106"/>
      <c r="B229" s="105"/>
      <c r="D229" s="105"/>
    </row>
    <row r="230" spans="1:4" ht="15.75" customHeight="1">
      <c r="A230" s="106"/>
      <c r="B230" s="105"/>
      <c r="D230" s="105"/>
    </row>
    <row r="231" spans="1:4" ht="15.75" customHeight="1">
      <c r="A231" s="106"/>
      <c r="B231" s="105"/>
      <c r="D231" s="105"/>
    </row>
    <row r="232" spans="1:4" ht="15.75" customHeight="1">
      <c r="A232" s="106"/>
      <c r="B232" s="105"/>
      <c r="D232" s="105"/>
    </row>
    <row r="233" spans="1:4" ht="15.75" customHeight="1">
      <c r="A233" s="106"/>
      <c r="B233" s="105"/>
      <c r="D233" s="105"/>
    </row>
    <row r="234" spans="1:4" ht="15.75" customHeight="1">
      <c r="A234" s="106"/>
      <c r="B234" s="105"/>
      <c r="D234" s="105"/>
    </row>
    <row r="235" spans="1:4" ht="15.75" customHeight="1">
      <c r="A235" s="106"/>
      <c r="B235" s="105"/>
      <c r="D235" s="105"/>
    </row>
    <row r="236" spans="1:4" ht="15.75" customHeight="1">
      <c r="A236" s="106"/>
      <c r="B236" s="105"/>
      <c r="D236" s="105"/>
    </row>
    <row r="237" spans="1:4" ht="15.75" customHeight="1">
      <c r="A237" s="106"/>
      <c r="B237" s="105"/>
      <c r="D237" s="105"/>
    </row>
    <row r="238" spans="1:4" ht="15.75" customHeight="1">
      <c r="A238" s="106"/>
      <c r="B238" s="105"/>
      <c r="D238" s="105"/>
    </row>
    <row r="239" spans="1:4" ht="15.75" customHeight="1">
      <c r="A239" s="106"/>
      <c r="B239" s="105"/>
      <c r="D239" s="105"/>
    </row>
    <row r="240" spans="1:4" ht="15.75" customHeight="1">
      <c r="A240" s="106"/>
      <c r="B240" s="105"/>
      <c r="D240" s="105"/>
    </row>
    <row r="241" spans="1:4" ht="15.75" customHeight="1">
      <c r="A241" s="106"/>
      <c r="B241" s="105"/>
      <c r="D241" s="105"/>
    </row>
    <row r="242" spans="1:4" ht="15.75" customHeight="1">
      <c r="A242" s="106"/>
      <c r="B242" s="105"/>
      <c r="D242" s="105"/>
    </row>
    <row r="243" spans="1:4" ht="15.75" customHeight="1">
      <c r="A243" s="106"/>
      <c r="B243" s="105"/>
      <c r="D243" s="105"/>
    </row>
    <row r="244" spans="1:4" ht="15.75" customHeight="1">
      <c r="A244" s="106"/>
      <c r="B244" s="105"/>
      <c r="D244" s="105"/>
    </row>
    <row r="245" spans="1:4" ht="15.75" customHeight="1">
      <c r="A245" s="106"/>
      <c r="B245" s="105"/>
      <c r="D245" s="105"/>
    </row>
    <row r="246" spans="1:4" ht="15.75" customHeight="1">
      <c r="A246" s="106"/>
      <c r="B246" s="105"/>
      <c r="D246" s="105"/>
    </row>
    <row r="247" spans="1:4" ht="15.75" customHeight="1">
      <c r="A247" s="106"/>
      <c r="B247" s="105"/>
      <c r="D247" s="105"/>
    </row>
    <row r="248" spans="1:4" ht="15.75" customHeight="1">
      <c r="A248" s="106"/>
      <c r="B248" s="105"/>
      <c r="D248" s="105"/>
    </row>
    <row r="249" spans="1:4" ht="15.75" customHeight="1">
      <c r="A249" s="106"/>
      <c r="B249" s="105"/>
      <c r="D249" s="105"/>
    </row>
    <row r="250" spans="1:4" ht="15.75" customHeight="1">
      <c r="A250" s="106"/>
      <c r="B250" s="105"/>
      <c r="D250" s="105"/>
    </row>
    <row r="251" spans="1:4" ht="15.75" customHeight="1">
      <c r="A251" s="106"/>
      <c r="B251" s="105"/>
      <c r="D251" s="105"/>
    </row>
    <row r="252" spans="1:4" ht="15.75" customHeight="1">
      <c r="A252" s="106"/>
      <c r="B252" s="105"/>
      <c r="D252" s="105"/>
    </row>
    <row r="253" spans="1:4" ht="15.75" customHeight="1">
      <c r="A253" s="106"/>
      <c r="B253" s="105"/>
      <c r="D253" s="105"/>
    </row>
    <row r="254" spans="1:4" ht="15.75" customHeight="1">
      <c r="A254" s="106"/>
      <c r="B254" s="105"/>
      <c r="D254" s="105"/>
    </row>
    <row r="255" spans="1:4" ht="15.75" customHeight="1">
      <c r="A255" s="106"/>
      <c r="B255" s="105"/>
      <c r="D255" s="105"/>
    </row>
    <row r="256" spans="1:4" ht="15.75" customHeight="1">
      <c r="A256" s="106"/>
      <c r="B256" s="105"/>
      <c r="D256" s="105"/>
    </row>
    <row r="257" spans="1:4" ht="15.75" customHeight="1">
      <c r="A257" s="106"/>
      <c r="B257" s="105"/>
      <c r="D257" s="105"/>
    </row>
    <row r="258" spans="1:4" ht="15.75" customHeight="1">
      <c r="A258" s="106"/>
      <c r="B258" s="105"/>
      <c r="D258" s="105"/>
    </row>
    <row r="259" spans="1:4" ht="15.75" customHeight="1">
      <c r="A259" s="106"/>
      <c r="B259" s="105"/>
      <c r="D259" s="105"/>
    </row>
    <row r="260" spans="1:4" ht="15.75" customHeight="1">
      <c r="A260" s="106"/>
      <c r="B260" s="105"/>
      <c r="D260" s="105"/>
    </row>
    <row r="261" spans="1:4" ht="15.75" customHeight="1">
      <c r="A261" s="106"/>
      <c r="B261" s="105"/>
      <c r="D261" s="105"/>
    </row>
    <row r="262" spans="1:4" ht="15.75" customHeight="1">
      <c r="A262" s="106"/>
      <c r="B262" s="105"/>
      <c r="D262" s="105"/>
    </row>
    <row r="263" spans="1:4" ht="15.75" customHeight="1">
      <c r="A263" s="106"/>
      <c r="B263" s="105"/>
      <c r="D263" s="105"/>
    </row>
    <row r="264" spans="1:4" ht="15.75" customHeight="1">
      <c r="A264" s="106"/>
      <c r="B264" s="105"/>
      <c r="D264" s="105"/>
    </row>
    <row r="265" spans="1:4" ht="15.75" customHeight="1">
      <c r="A265" s="106"/>
      <c r="B265" s="105"/>
      <c r="D265" s="105"/>
    </row>
    <row r="266" spans="1:4" ht="15.75" customHeight="1">
      <c r="A266" s="106"/>
      <c r="B266" s="105"/>
      <c r="D266" s="105"/>
    </row>
    <row r="267" spans="1:4" ht="15.75" customHeight="1">
      <c r="A267" s="106"/>
      <c r="B267" s="105"/>
      <c r="D267" s="105"/>
    </row>
    <row r="268" spans="1:4" ht="15.75" customHeight="1">
      <c r="A268" s="106"/>
      <c r="B268" s="105"/>
      <c r="D268" s="105"/>
    </row>
    <row r="269" spans="1:4" ht="15.75" customHeight="1">
      <c r="A269" s="106"/>
      <c r="B269" s="105"/>
      <c r="D269" s="105"/>
    </row>
    <row r="270" spans="1:4" ht="15.75" customHeight="1">
      <c r="A270" s="106"/>
      <c r="B270" s="105"/>
      <c r="D270" s="105"/>
    </row>
    <row r="271" spans="1:4" ht="15.75" customHeight="1">
      <c r="A271" s="106"/>
      <c r="B271" s="105"/>
      <c r="D271" s="105"/>
    </row>
    <row r="272" spans="1:4" ht="15.75" customHeight="1">
      <c r="A272" s="106"/>
      <c r="B272" s="105"/>
      <c r="D272" s="105"/>
    </row>
    <row r="273" spans="1:4" ht="15.75" customHeight="1">
      <c r="A273" s="106"/>
      <c r="B273" s="105"/>
      <c r="D273" s="105"/>
    </row>
    <row r="274" spans="1:4" ht="15.75" customHeight="1">
      <c r="A274" s="106"/>
      <c r="B274" s="105"/>
      <c r="D274" s="105"/>
    </row>
    <row r="275" spans="1:4" ht="15.75" customHeight="1">
      <c r="A275" s="106"/>
      <c r="B275" s="105"/>
      <c r="D275" s="105"/>
    </row>
    <row r="276" spans="1:4" ht="15.75" customHeight="1">
      <c r="A276" s="106"/>
      <c r="B276" s="105"/>
      <c r="D276" s="105"/>
    </row>
    <row r="277" spans="1:4" ht="15.75" customHeight="1">
      <c r="A277" s="106"/>
      <c r="B277" s="105"/>
      <c r="D277" s="105"/>
    </row>
    <row r="278" spans="1:4" ht="15.75" customHeight="1">
      <c r="A278" s="106"/>
      <c r="B278" s="105"/>
      <c r="D278" s="105"/>
    </row>
    <row r="279" spans="1:4" ht="15.75" customHeight="1">
      <c r="A279" s="106"/>
      <c r="B279" s="105"/>
      <c r="D279" s="105"/>
    </row>
    <row r="280" spans="1:4" ht="15.75" customHeight="1">
      <c r="A280" s="106"/>
      <c r="B280" s="105"/>
      <c r="D280" s="105"/>
    </row>
    <row r="281" spans="1:4" ht="15.75" customHeight="1">
      <c r="A281" s="106"/>
      <c r="B281" s="105"/>
      <c r="D281" s="105"/>
    </row>
    <row r="282" spans="1:4" ht="15.75" customHeight="1">
      <c r="A282" s="106"/>
      <c r="B282" s="105"/>
      <c r="D282" s="105"/>
    </row>
    <row r="283" spans="1:4" ht="15.75" customHeight="1">
      <c r="A283" s="106"/>
      <c r="B283" s="105"/>
      <c r="D283" s="105"/>
    </row>
    <row r="284" spans="1:4" ht="15.75" customHeight="1">
      <c r="A284" s="106"/>
      <c r="B284" s="105"/>
      <c r="D284" s="105"/>
    </row>
    <row r="285" spans="1:4" ht="15.75" customHeight="1">
      <c r="A285" s="106"/>
      <c r="B285" s="105"/>
      <c r="D285" s="105"/>
    </row>
    <row r="286" spans="1:4" ht="15.75" customHeight="1">
      <c r="A286" s="106"/>
      <c r="B286" s="105"/>
      <c r="D286" s="105"/>
    </row>
    <row r="287" spans="1:4" ht="15.75" customHeight="1">
      <c r="A287" s="106"/>
      <c r="B287" s="105"/>
      <c r="D287" s="105"/>
    </row>
    <row r="288" spans="1:4" ht="15.75" customHeight="1">
      <c r="A288" s="106"/>
      <c r="B288" s="105"/>
      <c r="D288" s="105"/>
    </row>
    <row r="289" spans="1:4" ht="15.75" customHeight="1">
      <c r="A289" s="106"/>
      <c r="B289" s="105"/>
      <c r="D289" s="105"/>
    </row>
    <row r="290" spans="1:4" ht="15.75" customHeight="1">
      <c r="A290" s="106"/>
      <c r="B290" s="105"/>
      <c r="D290" s="105"/>
    </row>
    <row r="291" spans="1:4" ht="15.75" customHeight="1">
      <c r="A291" s="106"/>
      <c r="B291" s="105"/>
      <c r="D291" s="105"/>
    </row>
    <row r="292" spans="1:4" ht="15.75" customHeight="1">
      <c r="A292" s="106"/>
      <c r="B292" s="105"/>
      <c r="D292" s="105"/>
    </row>
    <row r="293" spans="1:4" ht="15.75" customHeight="1">
      <c r="A293" s="106"/>
      <c r="B293" s="105"/>
      <c r="D293" s="105"/>
    </row>
    <row r="294" spans="1:4" ht="15.75" customHeight="1">
      <c r="A294" s="106"/>
      <c r="B294" s="105"/>
      <c r="D294" s="105"/>
    </row>
    <row r="295" spans="1:4" ht="15.75" customHeight="1">
      <c r="A295" s="106"/>
      <c r="B295" s="105"/>
      <c r="D295" s="105"/>
    </row>
    <row r="296" spans="1:4" ht="15.75" customHeight="1">
      <c r="A296" s="106"/>
      <c r="B296" s="105"/>
      <c r="D296" s="105"/>
    </row>
    <row r="297" spans="1:4" ht="15.75" customHeight="1">
      <c r="A297" s="106"/>
      <c r="B297" s="105"/>
      <c r="D297" s="105"/>
    </row>
    <row r="298" spans="1:4" ht="15.75" customHeight="1">
      <c r="A298" s="106"/>
      <c r="B298" s="105"/>
      <c r="D298" s="105"/>
    </row>
    <row r="299" spans="1:4" ht="15.75" customHeight="1">
      <c r="A299" s="106"/>
      <c r="B299" s="105"/>
      <c r="D299" s="105"/>
    </row>
    <row r="300" spans="1:4" ht="15.75" customHeight="1">
      <c r="A300" s="106"/>
      <c r="B300" s="105"/>
      <c r="D300" s="105"/>
    </row>
    <row r="301" spans="1:4" ht="15.75" customHeight="1">
      <c r="A301" s="106"/>
      <c r="B301" s="105"/>
      <c r="D301" s="105"/>
    </row>
    <row r="302" spans="1:4" ht="15.75" customHeight="1">
      <c r="A302" s="106"/>
      <c r="B302" s="105"/>
      <c r="D302" s="105"/>
    </row>
    <row r="303" spans="1:4" ht="15.75" customHeight="1">
      <c r="A303" s="106"/>
      <c r="B303" s="105"/>
      <c r="D303" s="105"/>
    </row>
    <row r="304" spans="1:4" ht="15.75" customHeight="1">
      <c r="A304" s="106"/>
      <c r="B304" s="105"/>
      <c r="D304" s="105"/>
    </row>
    <row r="305" spans="1:4" ht="15.75" customHeight="1">
      <c r="A305" s="106"/>
      <c r="B305" s="105"/>
      <c r="D305" s="105"/>
    </row>
    <row r="306" spans="1:4" ht="15.75" customHeight="1">
      <c r="A306" s="106"/>
      <c r="B306" s="105"/>
      <c r="D306" s="105"/>
    </row>
    <row r="307" spans="1:4" ht="15.75" customHeight="1">
      <c r="A307" s="106"/>
      <c r="B307" s="105"/>
      <c r="D307" s="105"/>
    </row>
    <row r="308" spans="1:4" ht="15.75" customHeight="1">
      <c r="A308" s="106"/>
      <c r="B308" s="105"/>
      <c r="D308" s="105"/>
    </row>
    <row r="309" spans="1:4" ht="15.75" customHeight="1">
      <c r="A309" s="106"/>
      <c r="B309" s="105"/>
      <c r="D309" s="105"/>
    </row>
    <row r="310" spans="1:4" ht="15.75" customHeight="1">
      <c r="A310" s="106"/>
      <c r="B310" s="105"/>
      <c r="D310" s="105"/>
    </row>
    <row r="311" spans="1:4" ht="15.75" customHeight="1">
      <c r="A311" s="106"/>
      <c r="B311" s="105"/>
      <c r="D311" s="105"/>
    </row>
    <row r="312" spans="1:4" ht="15.75" customHeight="1">
      <c r="A312" s="106"/>
      <c r="B312" s="105"/>
      <c r="D312" s="105"/>
    </row>
    <row r="313" spans="1:4" ht="15.75" customHeight="1">
      <c r="A313" s="106"/>
      <c r="B313" s="105"/>
      <c r="D313" s="105"/>
    </row>
    <row r="314" spans="1:4" ht="15.75" customHeight="1">
      <c r="A314" s="106"/>
      <c r="B314" s="105"/>
      <c r="D314" s="105"/>
    </row>
    <row r="315" spans="1:4" ht="15.75" customHeight="1">
      <c r="A315" s="106"/>
      <c r="B315" s="105"/>
      <c r="D315" s="105"/>
    </row>
    <row r="316" spans="1:4" ht="15.75" customHeight="1">
      <c r="A316" s="106"/>
      <c r="B316" s="105"/>
      <c r="D316" s="105"/>
    </row>
    <row r="317" spans="1:4" ht="15.75" customHeight="1">
      <c r="A317" s="106"/>
      <c r="B317" s="105"/>
      <c r="D317" s="105"/>
    </row>
    <row r="318" spans="1:4" ht="15.75" customHeight="1">
      <c r="A318" s="106"/>
      <c r="B318" s="105"/>
      <c r="D318" s="105"/>
    </row>
    <row r="319" spans="1:4" ht="15.75" customHeight="1">
      <c r="A319" s="106"/>
      <c r="B319" s="105"/>
      <c r="D319" s="105"/>
    </row>
    <row r="320" spans="1:4" ht="15.75" customHeight="1">
      <c r="A320" s="106"/>
      <c r="B320" s="105"/>
      <c r="D320" s="105"/>
    </row>
    <row r="321" spans="1:4" ht="15.75" customHeight="1">
      <c r="A321" s="106"/>
      <c r="B321" s="105"/>
      <c r="D321" s="105"/>
    </row>
    <row r="322" spans="1:4" ht="15.75" customHeight="1">
      <c r="A322" s="106"/>
      <c r="B322" s="105"/>
      <c r="D322" s="105"/>
    </row>
    <row r="323" spans="1:4" ht="15.75" customHeight="1">
      <c r="A323" s="106"/>
      <c r="B323" s="105"/>
      <c r="D323" s="105"/>
    </row>
    <row r="324" spans="1:4" ht="15.75" customHeight="1">
      <c r="A324" s="106"/>
      <c r="B324" s="105"/>
      <c r="D324" s="105"/>
    </row>
    <row r="325" spans="1:4" ht="15.75" customHeight="1">
      <c r="A325" s="106"/>
      <c r="B325" s="105"/>
      <c r="D325" s="105"/>
    </row>
    <row r="326" spans="1:4" ht="15.75" customHeight="1">
      <c r="A326" s="106"/>
      <c r="B326" s="105"/>
      <c r="D326" s="105"/>
    </row>
    <row r="327" spans="1:4" ht="15.75" customHeight="1">
      <c r="A327" s="106"/>
      <c r="B327" s="105"/>
      <c r="D327" s="105"/>
    </row>
    <row r="328" spans="1:4" ht="15.75" customHeight="1">
      <c r="A328" s="106"/>
      <c r="B328" s="105"/>
      <c r="D328" s="105"/>
    </row>
    <row r="329" spans="1:4" ht="15.75" customHeight="1">
      <c r="A329" s="106"/>
      <c r="B329" s="105"/>
      <c r="D329" s="105"/>
    </row>
    <row r="330" spans="1:4" ht="15.75" customHeight="1">
      <c r="A330" s="106"/>
      <c r="B330" s="105"/>
      <c r="D330" s="105"/>
    </row>
    <row r="331" spans="1:4" ht="15.75" customHeight="1">
      <c r="A331" s="106"/>
      <c r="B331" s="105"/>
      <c r="D331" s="105"/>
    </row>
    <row r="332" spans="1:4" ht="15.75" customHeight="1">
      <c r="A332" s="106"/>
      <c r="B332" s="105"/>
      <c r="D332" s="105"/>
    </row>
    <row r="333" spans="1:4" ht="15.75" customHeight="1">
      <c r="A333" s="106"/>
      <c r="B333" s="105"/>
      <c r="D333" s="105"/>
    </row>
    <row r="334" spans="1:4" ht="15.75" customHeight="1">
      <c r="A334" s="106"/>
      <c r="B334" s="105"/>
      <c r="D334" s="105"/>
    </row>
    <row r="335" spans="1:4" ht="15.75" customHeight="1">
      <c r="A335" s="106"/>
      <c r="B335" s="105"/>
      <c r="D335" s="105"/>
    </row>
    <row r="336" spans="1:4" ht="15.75" customHeight="1">
      <c r="A336" s="106"/>
      <c r="B336" s="105"/>
      <c r="D336" s="105"/>
    </row>
    <row r="337" spans="1:4" ht="15.75" customHeight="1">
      <c r="A337" s="106"/>
      <c r="B337" s="105"/>
      <c r="D337" s="105"/>
    </row>
    <row r="338" spans="1:4" ht="15.75" customHeight="1">
      <c r="A338" s="106"/>
      <c r="B338" s="105"/>
      <c r="D338" s="105"/>
    </row>
    <row r="339" spans="1:4" ht="15.75" customHeight="1">
      <c r="A339" s="106"/>
      <c r="B339" s="105"/>
      <c r="D339" s="105"/>
    </row>
    <row r="340" spans="1:4" ht="15.75" customHeight="1">
      <c r="A340" s="106"/>
      <c r="B340" s="105"/>
      <c r="D340" s="105"/>
    </row>
    <row r="341" spans="1:4" ht="15.75" customHeight="1">
      <c r="A341" s="106"/>
      <c r="B341" s="105"/>
      <c r="D341" s="105"/>
    </row>
    <row r="342" spans="1:4" ht="15.75" customHeight="1">
      <c r="A342" s="106"/>
      <c r="B342" s="105"/>
      <c r="D342" s="105"/>
    </row>
    <row r="343" spans="1:4" ht="15.75" customHeight="1">
      <c r="A343" s="106"/>
      <c r="B343" s="105"/>
      <c r="D343" s="105"/>
    </row>
    <row r="344" spans="1:4" ht="15.75" customHeight="1">
      <c r="A344" s="106"/>
      <c r="B344" s="105"/>
      <c r="D344" s="105"/>
    </row>
    <row r="345" spans="1:4" ht="15.75" customHeight="1">
      <c r="A345" s="106"/>
      <c r="B345" s="105"/>
      <c r="D345" s="105"/>
    </row>
    <row r="346" spans="1:4" ht="15.75" customHeight="1">
      <c r="A346" s="106"/>
      <c r="B346" s="105"/>
      <c r="D346" s="105"/>
    </row>
    <row r="347" spans="1:4" ht="15.75" customHeight="1">
      <c r="A347" s="106"/>
      <c r="B347" s="105"/>
      <c r="D347" s="105"/>
    </row>
    <row r="348" spans="1:4" ht="15.75" customHeight="1">
      <c r="A348" s="106"/>
      <c r="B348" s="105"/>
      <c r="D348" s="105"/>
    </row>
    <row r="349" spans="1:4" ht="15.75" customHeight="1">
      <c r="A349" s="106"/>
      <c r="B349" s="105"/>
      <c r="D349" s="105"/>
    </row>
    <row r="350" spans="1:4" ht="15.75" customHeight="1">
      <c r="A350" s="106"/>
      <c r="B350" s="105"/>
      <c r="D350" s="105"/>
    </row>
    <row r="351" spans="1:4" ht="15.75" customHeight="1">
      <c r="A351" s="106"/>
      <c r="B351" s="105"/>
      <c r="D351" s="105"/>
    </row>
    <row r="352" spans="1:4" ht="15.75" customHeight="1">
      <c r="A352" s="106"/>
      <c r="B352" s="105"/>
      <c r="D352" s="105"/>
    </row>
    <row r="353" spans="1:4" ht="15.75" customHeight="1">
      <c r="A353" s="106"/>
      <c r="B353" s="105"/>
      <c r="D353" s="105"/>
    </row>
    <row r="354" spans="1:4" ht="15.75" customHeight="1">
      <c r="A354" s="106"/>
      <c r="B354" s="105"/>
      <c r="D354" s="105"/>
    </row>
    <row r="355" spans="1:4" ht="15.75" customHeight="1">
      <c r="A355" s="106"/>
      <c r="B355" s="105"/>
      <c r="D355" s="105"/>
    </row>
    <row r="356" spans="1:4" ht="15.75" customHeight="1">
      <c r="A356" s="106"/>
      <c r="B356" s="105"/>
      <c r="D356" s="105"/>
    </row>
    <row r="357" spans="1:4" ht="15.75" customHeight="1">
      <c r="A357" s="106"/>
      <c r="B357" s="105"/>
      <c r="D357" s="105"/>
    </row>
    <row r="358" spans="1:4" ht="15.75" customHeight="1">
      <c r="A358" s="106"/>
      <c r="B358" s="105"/>
      <c r="D358" s="105"/>
    </row>
    <row r="359" spans="1:4" ht="15.75" customHeight="1">
      <c r="A359" s="106"/>
      <c r="B359" s="105"/>
      <c r="D359" s="105"/>
    </row>
    <row r="360" spans="1:4" ht="15.75" customHeight="1">
      <c r="A360" s="106"/>
      <c r="B360" s="105"/>
      <c r="D360" s="105"/>
    </row>
    <row r="361" spans="1:4" ht="15.75" customHeight="1">
      <c r="A361" s="106"/>
      <c r="B361" s="105"/>
      <c r="D361" s="105"/>
    </row>
    <row r="362" spans="1:4" ht="15.75" customHeight="1">
      <c r="A362" s="106"/>
      <c r="B362" s="105"/>
      <c r="D362" s="105"/>
    </row>
    <row r="363" spans="1:4" ht="15.75" customHeight="1">
      <c r="A363" s="106"/>
      <c r="B363" s="105"/>
      <c r="D363" s="105"/>
    </row>
    <row r="364" spans="1:4" ht="15.75" customHeight="1">
      <c r="A364" s="106"/>
      <c r="B364" s="105"/>
      <c r="D364" s="105"/>
    </row>
    <row r="365" spans="1:4" ht="15.75" customHeight="1">
      <c r="A365" s="106"/>
      <c r="B365" s="105"/>
      <c r="D365" s="105"/>
    </row>
    <row r="366" spans="1:4" ht="15.75" customHeight="1">
      <c r="A366" s="106"/>
      <c r="B366" s="105"/>
      <c r="D366" s="105"/>
    </row>
    <row r="367" spans="1:4" ht="15.75" customHeight="1">
      <c r="A367" s="106"/>
      <c r="B367" s="105"/>
      <c r="D367" s="105"/>
    </row>
    <row r="368" spans="1:4" ht="15.75" customHeight="1">
      <c r="A368" s="106"/>
      <c r="B368" s="105"/>
      <c r="D368" s="105"/>
    </row>
    <row r="369" spans="1:4" ht="15.75" customHeight="1">
      <c r="A369" s="106"/>
      <c r="B369" s="105"/>
      <c r="D369" s="105"/>
    </row>
    <row r="370" spans="1:4" ht="15.75" customHeight="1">
      <c r="A370" s="106"/>
      <c r="B370" s="105"/>
      <c r="D370" s="105"/>
    </row>
    <row r="371" spans="1:4" ht="15.75" customHeight="1">
      <c r="A371" s="106"/>
      <c r="B371" s="105"/>
      <c r="D371" s="105"/>
    </row>
    <row r="372" spans="1:4" ht="15.75" customHeight="1">
      <c r="A372" s="106"/>
      <c r="B372" s="105"/>
      <c r="D372" s="105"/>
    </row>
    <row r="373" spans="1:4" ht="15.75" customHeight="1">
      <c r="A373" s="106"/>
      <c r="B373" s="105"/>
      <c r="D373" s="105"/>
    </row>
    <row r="374" spans="1:4" ht="15.75" customHeight="1">
      <c r="A374" s="106"/>
      <c r="B374" s="105"/>
      <c r="D374" s="105"/>
    </row>
    <row r="375" spans="1:4" ht="15.75" customHeight="1">
      <c r="A375" s="106"/>
      <c r="B375" s="105"/>
      <c r="D375" s="105"/>
    </row>
    <row r="376" spans="1:4" ht="15.75" customHeight="1">
      <c r="A376" s="106"/>
      <c r="B376" s="105"/>
      <c r="D376" s="105"/>
    </row>
    <row r="377" spans="1:4" ht="15.75" customHeight="1">
      <c r="A377" s="106"/>
      <c r="B377" s="105"/>
      <c r="D377" s="105"/>
    </row>
    <row r="378" spans="1:4" ht="15.75" customHeight="1">
      <c r="A378" s="106"/>
      <c r="B378" s="105"/>
      <c r="D378" s="105"/>
    </row>
    <row r="379" spans="1:4" ht="15.75" customHeight="1">
      <c r="A379" s="106"/>
      <c r="B379" s="105"/>
      <c r="D379" s="105"/>
    </row>
    <row r="380" spans="1:4" ht="15.75" customHeight="1">
      <c r="A380" s="106"/>
      <c r="B380" s="105"/>
      <c r="D380" s="105"/>
    </row>
    <row r="381" spans="1:4" ht="15.75" customHeight="1">
      <c r="A381" s="106"/>
      <c r="B381" s="105"/>
      <c r="D381" s="105"/>
    </row>
    <row r="382" spans="1:4" ht="15.75" customHeight="1">
      <c r="A382" s="106"/>
      <c r="B382" s="105"/>
      <c r="D382" s="105"/>
    </row>
    <row r="383" spans="1:4" ht="15.75" customHeight="1">
      <c r="A383" s="106"/>
      <c r="B383" s="105"/>
      <c r="D383" s="105"/>
    </row>
    <row r="384" spans="1:4" ht="15.75" customHeight="1">
      <c r="A384" s="106"/>
      <c r="B384" s="105"/>
      <c r="D384" s="105"/>
    </row>
    <row r="385" spans="1:4" ht="15.75" customHeight="1">
      <c r="A385" s="106"/>
      <c r="B385" s="105"/>
      <c r="D385" s="105"/>
    </row>
    <row r="386" spans="1:4" ht="15.75" customHeight="1">
      <c r="A386" s="106"/>
      <c r="B386" s="105"/>
      <c r="D386" s="105"/>
    </row>
    <row r="387" spans="1:4" ht="15.75" customHeight="1">
      <c r="A387" s="106"/>
      <c r="B387" s="105"/>
      <c r="D387" s="105"/>
    </row>
    <row r="388" spans="1:4" ht="15.75" customHeight="1">
      <c r="A388" s="106"/>
      <c r="B388" s="105"/>
      <c r="D388" s="105"/>
    </row>
    <row r="389" spans="1:4" ht="15.75" customHeight="1">
      <c r="A389" s="106"/>
      <c r="B389" s="105"/>
      <c r="D389" s="105"/>
    </row>
    <row r="390" spans="1:4" ht="15.75" customHeight="1">
      <c r="A390" s="106"/>
      <c r="B390" s="105"/>
      <c r="D390" s="105"/>
    </row>
    <row r="391" spans="1:4" ht="15.75" customHeight="1">
      <c r="A391" s="106"/>
      <c r="B391" s="105"/>
      <c r="D391" s="105"/>
    </row>
    <row r="392" spans="1:4" ht="15.75" customHeight="1">
      <c r="A392" s="106"/>
      <c r="B392" s="105"/>
      <c r="D392" s="105"/>
    </row>
    <row r="393" spans="1:4" ht="15.75" customHeight="1">
      <c r="A393" s="106"/>
      <c r="B393" s="105"/>
      <c r="D393" s="105"/>
    </row>
    <row r="394" spans="1:4" ht="15.75" customHeight="1">
      <c r="A394" s="106"/>
      <c r="B394" s="105"/>
      <c r="D394" s="105"/>
    </row>
    <row r="395" spans="1:4" ht="15.75" customHeight="1">
      <c r="A395" s="106"/>
      <c r="B395" s="105"/>
      <c r="D395" s="105"/>
    </row>
    <row r="396" spans="1:4" ht="15.75" customHeight="1">
      <c r="A396" s="106"/>
      <c r="B396" s="105"/>
      <c r="D396" s="105"/>
    </row>
    <row r="397" spans="1:4" ht="15.75" customHeight="1">
      <c r="A397" s="106"/>
      <c r="B397" s="105"/>
      <c r="D397" s="105"/>
    </row>
    <row r="398" spans="1:4" ht="15.75" customHeight="1">
      <c r="A398" s="106"/>
      <c r="B398" s="105"/>
      <c r="D398" s="105"/>
    </row>
    <row r="399" spans="1:4" ht="15.75" customHeight="1">
      <c r="A399" s="106"/>
      <c r="B399" s="105"/>
      <c r="D399" s="105"/>
    </row>
    <row r="400" spans="1:4" ht="15.75" customHeight="1">
      <c r="A400" s="106"/>
      <c r="B400" s="105"/>
      <c r="D400" s="105"/>
    </row>
    <row r="401" spans="1:4" ht="15.75" customHeight="1">
      <c r="A401" s="106"/>
      <c r="B401" s="105"/>
      <c r="D401" s="105"/>
    </row>
    <row r="402" spans="1:4" ht="15.75" customHeight="1">
      <c r="A402" s="106"/>
      <c r="B402" s="105"/>
      <c r="D402" s="105"/>
    </row>
    <row r="403" spans="1:4" ht="15.75" customHeight="1">
      <c r="A403" s="106"/>
      <c r="B403" s="105"/>
      <c r="D403" s="105"/>
    </row>
    <row r="404" spans="1:4" ht="15.75" customHeight="1">
      <c r="A404" s="106"/>
      <c r="B404" s="105"/>
      <c r="D404" s="105"/>
    </row>
    <row r="405" spans="1:4" ht="15.75" customHeight="1">
      <c r="A405" s="106"/>
      <c r="B405" s="105"/>
      <c r="D405" s="105"/>
    </row>
    <row r="406" spans="1:4" ht="15.75" customHeight="1">
      <c r="A406" s="106"/>
      <c r="B406" s="105"/>
      <c r="D406" s="105"/>
    </row>
    <row r="407" spans="1:4" ht="15.75" customHeight="1">
      <c r="A407" s="106"/>
      <c r="B407" s="105"/>
      <c r="D407" s="105"/>
    </row>
    <row r="408" spans="1:4" ht="15.75" customHeight="1">
      <c r="A408" s="106"/>
      <c r="B408" s="105"/>
      <c r="D408" s="105"/>
    </row>
    <row r="409" spans="1:4" ht="15.75" customHeight="1">
      <c r="A409" s="106"/>
      <c r="B409" s="105"/>
      <c r="D409" s="105"/>
    </row>
    <row r="410" spans="1:4" ht="15.75" customHeight="1">
      <c r="A410" s="106"/>
      <c r="B410" s="105"/>
      <c r="D410" s="105"/>
    </row>
    <row r="411" spans="1:4" ht="15.75" customHeight="1">
      <c r="A411" s="106"/>
      <c r="B411" s="105"/>
      <c r="D411" s="105"/>
    </row>
    <row r="412" spans="1:4" ht="15.75" customHeight="1">
      <c r="A412" s="106"/>
      <c r="B412" s="105"/>
      <c r="D412" s="105"/>
    </row>
    <row r="413" spans="1:4" ht="15.75" customHeight="1">
      <c r="A413" s="106"/>
      <c r="B413" s="105"/>
      <c r="D413" s="105"/>
    </row>
    <row r="414" spans="1:4" ht="15.75" customHeight="1">
      <c r="A414" s="106"/>
      <c r="B414" s="105"/>
      <c r="D414" s="105"/>
    </row>
    <row r="415" spans="1:4" ht="15.75" customHeight="1">
      <c r="A415" s="106"/>
      <c r="B415" s="105"/>
      <c r="D415" s="105"/>
    </row>
    <row r="416" spans="1:4" ht="15.75" customHeight="1">
      <c r="A416" s="106"/>
      <c r="B416" s="105"/>
      <c r="D416" s="105"/>
    </row>
    <row r="417" spans="1:4" ht="15.75" customHeight="1">
      <c r="A417" s="106"/>
      <c r="B417" s="105"/>
      <c r="D417" s="105"/>
    </row>
    <row r="418" spans="1:4" ht="15.75" customHeight="1">
      <c r="A418" s="106"/>
      <c r="B418" s="105"/>
      <c r="D418" s="105"/>
    </row>
    <row r="419" spans="1:4" ht="15.75" customHeight="1">
      <c r="A419" s="106"/>
      <c r="B419" s="105"/>
      <c r="D419" s="105"/>
    </row>
    <row r="420" spans="1:4" ht="15.75" customHeight="1">
      <c r="A420" s="106"/>
      <c r="B420" s="105"/>
      <c r="D420" s="105"/>
    </row>
    <row r="421" spans="1:4" ht="15.75" customHeight="1">
      <c r="A421" s="106"/>
      <c r="B421" s="105"/>
      <c r="D421" s="105"/>
    </row>
    <row r="422" spans="1:4" ht="15.75" customHeight="1">
      <c r="A422" s="106"/>
      <c r="B422" s="105"/>
      <c r="D422" s="105"/>
    </row>
    <row r="423" spans="1:4" ht="15.75" customHeight="1">
      <c r="A423" s="106"/>
      <c r="B423" s="105"/>
      <c r="D423" s="105"/>
    </row>
    <row r="424" spans="1:4" ht="15.75" customHeight="1">
      <c r="A424" s="106"/>
      <c r="B424" s="105"/>
      <c r="D424" s="105"/>
    </row>
    <row r="425" spans="1:4" ht="15.75" customHeight="1">
      <c r="A425" s="106"/>
      <c r="B425" s="105"/>
      <c r="D425" s="105"/>
    </row>
    <row r="426" spans="1:4" ht="15.75" customHeight="1">
      <c r="A426" s="106"/>
      <c r="B426" s="105"/>
      <c r="D426" s="105"/>
    </row>
    <row r="427" spans="1:4" ht="15.75" customHeight="1">
      <c r="A427" s="106"/>
      <c r="B427" s="105"/>
      <c r="D427" s="105"/>
    </row>
    <row r="428" spans="1:4" ht="15.75" customHeight="1">
      <c r="A428" s="106"/>
      <c r="B428" s="105"/>
      <c r="D428" s="105"/>
    </row>
    <row r="429" spans="1:4" ht="15.75" customHeight="1">
      <c r="A429" s="106"/>
      <c r="B429" s="105"/>
      <c r="D429" s="105"/>
    </row>
    <row r="430" spans="1:4" ht="15.75" customHeight="1">
      <c r="A430" s="106"/>
      <c r="B430" s="105"/>
      <c r="D430" s="105"/>
    </row>
    <row r="431" spans="1:4" ht="15.75" customHeight="1">
      <c r="A431" s="106"/>
      <c r="B431" s="105"/>
      <c r="D431" s="105"/>
    </row>
    <row r="432" spans="1:4" ht="15.75" customHeight="1">
      <c r="A432" s="106"/>
      <c r="B432" s="105"/>
      <c r="D432" s="105"/>
    </row>
    <row r="433" spans="1:4" ht="15.75" customHeight="1">
      <c r="A433" s="106"/>
      <c r="B433" s="105"/>
      <c r="D433" s="105"/>
    </row>
    <row r="434" spans="1:4" ht="15.75" customHeight="1">
      <c r="A434" s="106"/>
      <c r="B434" s="105"/>
      <c r="D434" s="105"/>
    </row>
    <row r="435" spans="1:4" ht="15.75" customHeight="1">
      <c r="A435" s="106"/>
      <c r="B435" s="105"/>
      <c r="D435" s="105"/>
    </row>
    <row r="436" spans="1:4" ht="15.75" customHeight="1">
      <c r="A436" s="106"/>
      <c r="B436" s="105"/>
      <c r="D436" s="105"/>
    </row>
    <row r="437" spans="1:4" ht="15.75" customHeight="1">
      <c r="A437" s="106"/>
      <c r="B437" s="105"/>
      <c r="D437" s="105"/>
    </row>
    <row r="438" spans="1:4" ht="15.75" customHeight="1">
      <c r="A438" s="106"/>
      <c r="B438" s="105"/>
      <c r="D438" s="105"/>
    </row>
    <row r="439" spans="1:4" ht="15.75" customHeight="1">
      <c r="A439" s="106"/>
      <c r="B439" s="105"/>
      <c r="D439" s="105"/>
    </row>
    <row r="440" spans="1:4" ht="15.75" customHeight="1">
      <c r="A440" s="106"/>
      <c r="B440" s="105"/>
      <c r="D440" s="105"/>
    </row>
    <row r="441" spans="1:4" ht="15.75" customHeight="1">
      <c r="A441" s="106"/>
      <c r="B441" s="105"/>
      <c r="D441" s="105"/>
    </row>
    <row r="442" spans="1:4" ht="15.75" customHeight="1">
      <c r="A442" s="106"/>
      <c r="B442" s="105"/>
      <c r="D442" s="105"/>
    </row>
    <row r="443" spans="1:4" ht="15.75" customHeight="1">
      <c r="A443" s="106"/>
      <c r="B443" s="105"/>
      <c r="D443" s="105"/>
    </row>
    <row r="444" spans="1:4" ht="15.75" customHeight="1">
      <c r="A444" s="106"/>
      <c r="B444" s="105"/>
      <c r="D444" s="105"/>
    </row>
    <row r="445" spans="1:4" ht="15.75" customHeight="1">
      <c r="A445" s="106"/>
      <c r="B445" s="105"/>
      <c r="D445" s="105"/>
    </row>
    <row r="446" spans="1:4" ht="15.75" customHeight="1">
      <c r="A446" s="106"/>
      <c r="B446" s="105"/>
      <c r="D446" s="105"/>
    </row>
    <row r="447" spans="1:4" ht="15.75" customHeight="1">
      <c r="A447" s="106"/>
      <c r="B447" s="105"/>
      <c r="D447" s="105"/>
    </row>
    <row r="448" spans="1:4" ht="15.75" customHeight="1">
      <c r="A448" s="106"/>
      <c r="B448" s="105"/>
      <c r="D448" s="105"/>
    </row>
    <row r="449" spans="1:4" ht="15.75" customHeight="1">
      <c r="A449" s="106"/>
      <c r="B449" s="105"/>
      <c r="D449" s="105"/>
    </row>
    <row r="450" spans="1:4" ht="15.75" customHeight="1">
      <c r="A450" s="106"/>
      <c r="B450" s="105"/>
      <c r="D450" s="105"/>
    </row>
    <row r="451" spans="1:4" ht="15.75" customHeight="1">
      <c r="A451" s="106"/>
      <c r="B451" s="105"/>
      <c r="D451" s="105"/>
    </row>
    <row r="452" spans="1:4" ht="15.75" customHeight="1">
      <c r="A452" s="106"/>
      <c r="B452" s="105"/>
      <c r="D452" s="105"/>
    </row>
    <row r="453" spans="1:4" ht="15.75" customHeight="1">
      <c r="A453" s="106"/>
      <c r="B453" s="105"/>
      <c r="D453" s="105"/>
    </row>
    <row r="454" spans="1:4" ht="15.75" customHeight="1">
      <c r="A454" s="106"/>
      <c r="B454" s="105"/>
      <c r="D454" s="105"/>
    </row>
    <row r="455" spans="1:4" ht="15.75" customHeight="1">
      <c r="A455" s="106"/>
      <c r="B455" s="105"/>
      <c r="D455" s="105"/>
    </row>
    <row r="456" spans="1:4" ht="15.75" customHeight="1">
      <c r="A456" s="106"/>
      <c r="B456" s="105"/>
      <c r="D456" s="105"/>
    </row>
    <row r="457" spans="1:4" ht="15.75" customHeight="1">
      <c r="A457" s="106"/>
      <c r="B457" s="105"/>
      <c r="D457" s="105"/>
    </row>
    <row r="458" spans="1:4" ht="15.75" customHeight="1">
      <c r="A458" s="106"/>
      <c r="B458" s="105"/>
      <c r="D458" s="105"/>
    </row>
    <row r="459" spans="1:4" ht="15.75" customHeight="1">
      <c r="A459" s="106"/>
      <c r="B459" s="105"/>
      <c r="D459" s="105"/>
    </row>
    <row r="460" spans="1:4" ht="15.75" customHeight="1">
      <c r="A460" s="106"/>
      <c r="B460" s="105"/>
      <c r="D460" s="105"/>
    </row>
    <row r="461" spans="1:4" ht="15.75" customHeight="1">
      <c r="A461" s="106"/>
      <c r="B461" s="105"/>
      <c r="D461" s="105"/>
    </row>
    <row r="462" spans="1:4" ht="15.75" customHeight="1">
      <c r="A462" s="106"/>
      <c r="B462" s="105"/>
      <c r="D462" s="105"/>
    </row>
    <row r="463" spans="1:4" ht="15.75" customHeight="1">
      <c r="A463" s="106"/>
      <c r="B463" s="105"/>
      <c r="D463" s="105"/>
    </row>
    <row r="464" spans="1:4" ht="15.75" customHeight="1">
      <c r="A464" s="106"/>
      <c r="B464" s="105"/>
      <c r="D464" s="105"/>
    </row>
    <row r="465" spans="1:4" ht="15.75" customHeight="1">
      <c r="A465" s="106"/>
      <c r="B465" s="105"/>
      <c r="D465" s="105"/>
    </row>
    <row r="466" spans="1:4" ht="15.75" customHeight="1">
      <c r="A466" s="106"/>
      <c r="B466" s="105"/>
      <c r="D466" s="105"/>
    </row>
    <row r="467" spans="1:4" ht="15.75" customHeight="1">
      <c r="A467" s="106"/>
      <c r="B467" s="105"/>
      <c r="D467" s="105"/>
    </row>
    <row r="468" spans="1:4" ht="15.75" customHeight="1">
      <c r="A468" s="106"/>
      <c r="B468" s="105"/>
      <c r="D468" s="105"/>
    </row>
    <row r="469" spans="1:4" ht="15.75" customHeight="1">
      <c r="A469" s="106"/>
      <c r="B469" s="105"/>
      <c r="D469" s="105"/>
    </row>
    <row r="470" spans="1:4" ht="15.75" customHeight="1">
      <c r="A470" s="106"/>
      <c r="B470" s="105"/>
      <c r="D470" s="105"/>
    </row>
    <row r="471" spans="1:4" ht="15.75" customHeight="1">
      <c r="A471" s="106"/>
      <c r="B471" s="105"/>
      <c r="D471" s="105"/>
    </row>
    <row r="472" spans="1:4" ht="15.75" customHeight="1">
      <c r="A472" s="106"/>
      <c r="B472" s="105"/>
      <c r="D472" s="105"/>
    </row>
    <row r="473" spans="1:4" ht="15.75" customHeight="1">
      <c r="A473" s="106"/>
      <c r="B473" s="105"/>
      <c r="D473" s="105"/>
    </row>
    <row r="474" spans="1:4" ht="15.75" customHeight="1">
      <c r="A474" s="106"/>
      <c r="B474" s="105"/>
      <c r="D474" s="105"/>
    </row>
    <row r="475" spans="1:4" ht="15.75" customHeight="1">
      <c r="A475" s="106"/>
      <c r="B475" s="105"/>
      <c r="D475" s="105"/>
    </row>
    <row r="476" spans="1:4" ht="15.75" customHeight="1">
      <c r="A476" s="106"/>
      <c r="B476" s="105"/>
      <c r="D476" s="105"/>
    </row>
    <row r="477" spans="1:4" ht="15.75" customHeight="1">
      <c r="A477" s="106"/>
      <c r="B477" s="105"/>
      <c r="D477" s="105"/>
    </row>
    <row r="478" spans="1:4" ht="15.75" customHeight="1">
      <c r="A478" s="106"/>
      <c r="B478" s="105"/>
      <c r="D478" s="105"/>
    </row>
    <row r="479" spans="1:4" ht="15.75" customHeight="1">
      <c r="A479" s="106"/>
      <c r="B479" s="105"/>
      <c r="D479" s="105"/>
    </row>
    <row r="480" spans="1:4" ht="15.75" customHeight="1">
      <c r="A480" s="106"/>
      <c r="B480" s="105"/>
      <c r="D480" s="105"/>
    </row>
    <row r="481" spans="1:4" ht="15.75" customHeight="1">
      <c r="A481" s="106"/>
      <c r="B481" s="105"/>
      <c r="D481" s="105"/>
    </row>
    <row r="482" spans="1:4" ht="15.75" customHeight="1">
      <c r="A482" s="106"/>
      <c r="B482" s="105"/>
      <c r="D482" s="105"/>
    </row>
    <row r="483" spans="1:4" ht="15.75" customHeight="1">
      <c r="A483" s="106"/>
      <c r="B483" s="105"/>
      <c r="D483" s="105"/>
    </row>
    <row r="484" spans="1:4" ht="15.75" customHeight="1">
      <c r="A484" s="106"/>
      <c r="B484" s="105"/>
      <c r="D484" s="105"/>
    </row>
    <row r="485" spans="1:4" ht="15.75" customHeight="1">
      <c r="A485" s="106"/>
      <c r="B485" s="105"/>
      <c r="D485" s="105"/>
    </row>
    <row r="486" spans="1:4" ht="15.75" customHeight="1">
      <c r="A486" s="106"/>
      <c r="B486" s="105"/>
      <c r="D486" s="105"/>
    </row>
    <row r="487" spans="1:4" ht="15.75" customHeight="1">
      <c r="A487" s="106"/>
      <c r="B487" s="105"/>
      <c r="D487" s="105"/>
    </row>
    <row r="488" spans="1:4" ht="15.75" customHeight="1">
      <c r="A488" s="106"/>
      <c r="B488" s="105"/>
      <c r="D488" s="105"/>
    </row>
    <row r="489" spans="1:4" ht="15.75" customHeight="1">
      <c r="A489" s="106"/>
      <c r="B489" s="105"/>
      <c r="D489" s="105"/>
    </row>
    <row r="490" spans="1:4" ht="15.75" customHeight="1">
      <c r="A490" s="106"/>
      <c r="B490" s="105"/>
      <c r="D490" s="105"/>
    </row>
    <row r="491" spans="1:4" ht="15.75" customHeight="1">
      <c r="A491" s="106"/>
      <c r="B491" s="105"/>
      <c r="D491" s="105"/>
    </row>
    <row r="492" spans="1:4" ht="15.75" customHeight="1">
      <c r="A492" s="106"/>
      <c r="B492" s="105"/>
      <c r="D492" s="105"/>
    </row>
    <row r="493" spans="1:4" ht="15.75" customHeight="1">
      <c r="A493" s="106"/>
      <c r="B493" s="105"/>
      <c r="D493" s="105"/>
    </row>
    <row r="494" spans="1:4" ht="15.75" customHeight="1">
      <c r="A494" s="106"/>
      <c r="B494" s="105"/>
      <c r="D494" s="105"/>
    </row>
    <row r="495" spans="1:4" ht="15.75" customHeight="1">
      <c r="A495" s="106"/>
      <c r="B495" s="105"/>
      <c r="D495" s="105"/>
    </row>
    <row r="496" spans="1:4" ht="15.75" customHeight="1">
      <c r="A496" s="106"/>
      <c r="B496" s="105"/>
      <c r="D496" s="105"/>
    </row>
    <row r="497" spans="1:4" ht="15.75" customHeight="1">
      <c r="A497" s="106"/>
      <c r="B497" s="105"/>
      <c r="D497" s="105"/>
    </row>
    <row r="498" spans="1:4" ht="15.75" customHeight="1">
      <c r="A498" s="106"/>
      <c r="B498" s="105"/>
      <c r="D498" s="105"/>
    </row>
    <row r="499" spans="1:4" ht="15.75" customHeight="1">
      <c r="A499" s="106"/>
      <c r="B499" s="105"/>
      <c r="D499" s="105"/>
    </row>
    <row r="500" spans="1:4" ht="15.75" customHeight="1">
      <c r="A500" s="106"/>
      <c r="B500" s="105"/>
      <c r="D500" s="105"/>
    </row>
    <row r="501" spans="1:4" ht="15.75" customHeight="1">
      <c r="A501" s="106"/>
      <c r="B501" s="105"/>
      <c r="D501" s="105"/>
    </row>
    <row r="502" spans="1:4" ht="15.75" customHeight="1">
      <c r="A502" s="106"/>
      <c r="B502" s="105"/>
      <c r="D502" s="105"/>
    </row>
    <row r="503" spans="1:4" ht="15.75" customHeight="1">
      <c r="A503" s="106"/>
      <c r="B503" s="105"/>
      <c r="D503" s="105"/>
    </row>
    <row r="504" spans="1:4" ht="15.75" customHeight="1">
      <c r="A504" s="106"/>
      <c r="B504" s="105"/>
      <c r="D504" s="105"/>
    </row>
    <row r="505" spans="1:4" ht="15.75" customHeight="1">
      <c r="A505" s="106"/>
      <c r="B505" s="105"/>
      <c r="D505" s="105"/>
    </row>
    <row r="506" spans="1:4" ht="15.75" customHeight="1">
      <c r="A506" s="106"/>
      <c r="B506" s="105"/>
      <c r="D506" s="105"/>
    </row>
    <row r="507" spans="1:4" ht="15.75" customHeight="1">
      <c r="A507" s="106"/>
      <c r="B507" s="105"/>
      <c r="D507" s="105"/>
    </row>
    <row r="508" spans="1:4" ht="15.75" customHeight="1">
      <c r="A508" s="106"/>
      <c r="B508" s="105"/>
      <c r="D508" s="105"/>
    </row>
    <row r="509" spans="1:4" ht="15.75" customHeight="1">
      <c r="A509" s="106"/>
      <c r="B509" s="105"/>
      <c r="D509" s="105"/>
    </row>
    <row r="510" spans="1:4" ht="15.75" customHeight="1">
      <c r="A510" s="106"/>
      <c r="B510" s="105"/>
      <c r="D510" s="105"/>
    </row>
    <row r="511" spans="1:4" ht="15.75" customHeight="1">
      <c r="A511" s="106"/>
      <c r="B511" s="105"/>
      <c r="D511" s="105"/>
    </row>
    <row r="512" spans="1:4" ht="15.75" customHeight="1">
      <c r="A512" s="106"/>
      <c r="B512" s="105"/>
      <c r="D512" s="105"/>
    </row>
    <row r="513" spans="1:4" ht="15.75" customHeight="1">
      <c r="A513" s="106"/>
      <c r="B513" s="105"/>
      <c r="D513" s="105"/>
    </row>
    <row r="514" spans="1:4" ht="15.75" customHeight="1">
      <c r="A514" s="106"/>
      <c r="B514" s="105"/>
      <c r="D514" s="105"/>
    </row>
    <row r="515" spans="1:4" ht="15.75" customHeight="1">
      <c r="A515" s="106"/>
      <c r="B515" s="105"/>
      <c r="D515" s="105"/>
    </row>
    <row r="516" spans="1:4" ht="15.75" customHeight="1">
      <c r="A516" s="106"/>
      <c r="B516" s="105"/>
      <c r="D516" s="105"/>
    </row>
    <row r="517" spans="1:4" ht="15.75" customHeight="1">
      <c r="A517" s="106"/>
      <c r="B517" s="105"/>
      <c r="D517" s="105"/>
    </row>
    <row r="518" spans="1:4" ht="15.75" customHeight="1">
      <c r="A518" s="106"/>
      <c r="B518" s="105"/>
      <c r="D518" s="105"/>
    </row>
    <row r="519" spans="1:4" ht="15.75" customHeight="1">
      <c r="A519" s="106"/>
      <c r="B519" s="105"/>
      <c r="D519" s="105"/>
    </row>
    <row r="520" spans="1:4" ht="15.75" customHeight="1">
      <c r="A520" s="106"/>
      <c r="B520" s="105"/>
      <c r="D520" s="105"/>
    </row>
    <row r="521" spans="1:4" ht="15.75" customHeight="1">
      <c r="A521" s="106"/>
      <c r="B521" s="105"/>
      <c r="D521" s="105"/>
    </row>
    <row r="522" spans="1:4" ht="15.75" customHeight="1">
      <c r="A522" s="106"/>
      <c r="B522" s="105"/>
      <c r="D522" s="105"/>
    </row>
    <row r="523" spans="1:4" ht="15.75" customHeight="1">
      <c r="A523" s="106"/>
      <c r="B523" s="105"/>
      <c r="D523" s="105"/>
    </row>
    <row r="524" spans="1:4" ht="15.75" customHeight="1">
      <c r="A524" s="106"/>
      <c r="B524" s="105"/>
      <c r="D524" s="105"/>
    </row>
    <row r="525" spans="1:4" ht="15.75" customHeight="1">
      <c r="A525" s="106"/>
      <c r="B525" s="105"/>
      <c r="D525" s="105"/>
    </row>
    <row r="526" spans="1:4" ht="15.75" customHeight="1">
      <c r="A526" s="106"/>
      <c r="B526" s="105"/>
      <c r="D526" s="105"/>
    </row>
    <row r="527" spans="1:4" ht="15.75" customHeight="1">
      <c r="A527" s="106"/>
      <c r="B527" s="105"/>
      <c r="D527" s="105"/>
    </row>
    <row r="528" spans="1:4" ht="15.75" customHeight="1">
      <c r="A528" s="106"/>
      <c r="B528" s="105"/>
      <c r="D528" s="105"/>
    </row>
    <row r="529" spans="1:4" ht="15.75" customHeight="1">
      <c r="A529" s="106"/>
      <c r="B529" s="105"/>
      <c r="D529" s="105"/>
    </row>
    <row r="530" spans="1:4" ht="15.75" customHeight="1">
      <c r="A530" s="106"/>
      <c r="B530" s="105"/>
      <c r="D530" s="105"/>
    </row>
    <row r="531" spans="1:4" ht="15.75" customHeight="1">
      <c r="A531" s="106"/>
      <c r="B531" s="105"/>
      <c r="D531" s="105"/>
    </row>
    <row r="532" spans="1:4" ht="15.75" customHeight="1">
      <c r="A532" s="106"/>
      <c r="B532" s="105"/>
      <c r="D532" s="105"/>
    </row>
    <row r="533" spans="1:4" ht="15.75" customHeight="1">
      <c r="A533" s="106"/>
      <c r="B533" s="105"/>
      <c r="D533" s="105"/>
    </row>
    <row r="534" spans="1:4" ht="15.75" customHeight="1">
      <c r="A534" s="106"/>
      <c r="B534" s="105"/>
      <c r="D534" s="105"/>
    </row>
    <row r="535" spans="1:4" ht="15.75" customHeight="1">
      <c r="A535" s="106"/>
      <c r="B535" s="105"/>
      <c r="D535" s="105"/>
    </row>
    <row r="536" spans="1:4" ht="15.75" customHeight="1">
      <c r="A536" s="106"/>
      <c r="B536" s="105"/>
      <c r="D536" s="105"/>
    </row>
    <row r="537" spans="1:4" ht="15.75" customHeight="1">
      <c r="A537" s="106"/>
      <c r="B537" s="105"/>
      <c r="D537" s="105"/>
    </row>
    <row r="538" spans="1:4" ht="15.75" customHeight="1">
      <c r="A538" s="106"/>
      <c r="B538" s="105"/>
      <c r="D538" s="105"/>
    </row>
    <row r="539" spans="1:4" ht="15.75" customHeight="1">
      <c r="A539" s="106"/>
      <c r="B539" s="105"/>
      <c r="D539" s="105"/>
    </row>
    <row r="540" spans="1:4" ht="15.75" customHeight="1">
      <c r="A540" s="106"/>
      <c r="B540" s="105"/>
      <c r="D540" s="105"/>
    </row>
    <row r="541" spans="1:4" ht="15.75" customHeight="1">
      <c r="A541" s="106"/>
      <c r="B541" s="105"/>
      <c r="D541" s="105"/>
    </row>
    <row r="542" spans="1:4" ht="15.75" customHeight="1">
      <c r="A542" s="106"/>
      <c r="B542" s="105"/>
      <c r="D542" s="105"/>
    </row>
    <row r="543" spans="1:4" ht="15.75" customHeight="1">
      <c r="A543" s="106"/>
      <c r="B543" s="105"/>
      <c r="D543" s="105"/>
    </row>
    <row r="544" spans="1:4" ht="15.75" customHeight="1">
      <c r="A544" s="106"/>
      <c r="B544" s="105"/>
      <c r="D544" s="105"/>
    </row>
    <row r="545" spans="1:4" ht="15.75" customHeight="1">
      <c r="A545" s="106"/>
      <c r="B545" s="105"/>
      <c r="D545" s="105"/>
    </row>
    <row r="546" spans="1:4" ht="15.75" customHeight="1">
      <c r="A546" s="106"/>
      <c r="B546" s="105"/>
      <c r="D546" s="105"/>
    </row>
    <row r="547" spans="1:4" ht="15.75" customHeight="1">
      <c r="A547" s="106"/>
      <c r="B547" s="105"/>
      <c r="D547" s="105"/>
    </row>
    <row r="548" spans="1:4" ht="15.75" customHeight="1">
      <c r="A548" s="106"/>
      <c r="B548" s="105"/>
      <c r="D548" s="105"/>
    </row>
    <row r="549" spans="1:4" ht="15.75" customHeight="1">
      <c r="A549" s="106"/>
      <c r="B549" s="105"/>
      <c r="D549" s="105"/>
    </row>
    <row r="550" spans="1:4" ht="15.75" customHeight="1">
      <c r="A550" s="106"/>
      <c r="B550" s="105"/>
      <c r="D550" s="105"/>
    </row>
    <row r="551" spans="1:4" ht="15.75" customHeight="1">
      <c r="A551" s="106"/>
      <c r="B551" s="105"/>
      <c r="D551" s="105"/>
    </row>
    <row r="552" spans="1:4" ht="15.75" customHeight="1">
      <c r="A552" s="106"/>
      <c r="B552" s="105"/>
      <c r="D552" s="105"/>
    </row>
    <row r="553" spans="1:4" ht="15.75" customHeight="1">
      <c r="A553" s="106"/>
      <c r="B553" s="105"/>
      <c r="D553" s="105"/>
    </row>
    <row r="554" spans="1:4" ht="15.75" customHeight="1">
      <c r="A554" s="106"/>
      <c r="B554" s="105"/>
      <c r="D554" s="105"/>
    </row>
    <row r="555" spans="1:4" ht="15.75" customHeight="1">
      <c r="A555" s="106"/>
      <c r="B555" s="105"/>
      <c r="D555" s="105"/>
    </row>
    <row r="556" spans="1:4" ht="15.75" customHeight="1">
      <c r="A556" s="106"/>
      <c r="B556" s="105"/>
      <c r="D556" s="105"/>
    </row>
    <row r="557" spans="1:4" ht="15.75" customHeight="1">
      <c r="A557" s="106"/>
      <c r="B557" s="105"/>
      <c r="D557" s="105"/>
    </row>
    <row r="558" spans="1:4" ht="15.75" customHeight="1">
      <c r="A558" s="106"/>
      <c r="B558" s="105"/>
      <c r="D558" s="105"/>
    </row>
    <row r="559" spans="1:4" ht="15.75" customHeight="1">
      <c r="A559" s="106"/>
      <c r="B559" s="105"/>
      <c r="D559" s="105"/>
    </row>
    <row r="560" spans="1:4" ht="15.75" customHeight="1">
      <c r="A560" s="106"/>
      <c r="B560" s="105"/>
      <c r="D560" s="105"/>
    </row>
    <row r="561" spans="1:4" ht="15.75" customHeight="1">
      <c r="A561" s="106"/>
      <c r="B561" s="105"/>
      <c r="D561" s="105"/>
    </row>
    <row r="562" spans="1:4" ht="15.75" customHeight="1">
      <c r="A562" s="106"/>
      <c r="B562" s="105"/>
      <c r="D562" s="105"/>
    </row>
    <row r="563" spans="1:4" ht="15.75" customHeight="1">
      <c r="A563" s="106"/>
      <c r="B563" s="105"/>
      <c r="D563" s="105"/>
    </row>
    <row r="564" spans="1:4" ht="15.75" customHeight="1">
      <c r="A564" s="106"/>
      <c r="B564" s="105"/>
      <c r="D564" s="105"/>
    </row>
    <row r="565" spans="1:4" ht="15.75" customHeight="1">
      <c r="A565" s="106"/>
      <c r="B565" s="105"/>
      <c r="D565" s="105"/>
    </row>
    <row r="566" spans="1:4" ht="15.75" customHeight="1">
      <c r="A566" s="106"/>
      <c r="B566" s="105"/>
      <c r="D566" s="105"/>
    </row>
    <row r="567" spans="1:4" ht="15.75" customHeight="1">
      <c r="A567" s="106"/>
      <c r="B567" s="105"/>
      <c r="D567" s="105"/>
    </row>
    <row r="568" spans="1:4" ht="15.75" customHeight="1">
      <c r="A568" s="106"/>
      <c r="B568" s="105"/>
      <c r="D568" s="105"/>
    </row>
    <row r="569" spans="1:4" ht="15.75" customHeight="1">
      <c r="A569" s="106"/>
      <c r="B569" s="105"/>
      <c r="D569" s="105"/>
    </row>
    <row r="570" spans="1:4" ht="15.75" customHeight="1">
      <c r="A570" s="106"/>
      <c r="B570" s="105"/>
      <c r="D570" s="105"/>
    </row>
    <row r="571" spans="1:4" ht="15.75" customHeight="1">
      <c r="A571" s="106"/>
      <c r="B571" s="105"/>
      <c r="D571" s="105"/>
    </row>
    <row r="572" spans="1:4" ht="15.75" customHeight="1">
      <c r="A572" s="106"/>
      <c r="B572" s="105"/>
      <c r="D572" s="105"/>
    </row>
    <row r="573" spans="1:4" ht="15.75" customHeight="1">
      <c r="A573" s="106"/>
      <c r="B573" s="105"/>
      <c r="D573" s="105"/>
    </row>
    <row r="574" spans="1:4" ht="15.75" customHeight="1">
      <c r="A574" s="106"/>
      <c r="B574" s="105"/>
      <c r="D574" s="105"/>
    </row>
    <row r="575" spans="1:4" ht="15.75" customHeight="1">
      <c r="A575" s="106"/>
      <c r="B575" s="105"/>
      <c r="D575" s="105"/>
    </row>
    <row r="576" spans="1:4" ht="15.75" customHeight="1">
      <c r="A576" s="106"/>
      <c r="B576" s="105"/>
      <c r="D576" s="105"/>
    </row>
    <row r="577" spans="1:4" ht="15.75" customHeight="1">
      <c r="A577" s="106"/>
      <c r="B577" s="105"/>
      <c r="D577" s="105"/>
    </row>
    <row r="578" spans="1:4" ht="15.75" customHeight="1">
      <c r="A578" s="106"/>
      <c r="B578" s="105"/>
      <c r="D578" s="105"/>
    </row>
    <row r="579" spans="1:4" ht="15.75" customHeight="1">
      <c r="A579" s="106"/>
      <c r="B579" s="105"/>
      <c r="D579" s="105"/>
    </row>
    <row r="580" spans="1:4" ht="15.75" customHeight="1">
      <c r="A580" s="106"/>
      <c r="B580" s="105"/>
      <c r="D580" s="105"/>
    </row>
    <row r="581" spans="1:4" ht="15.75" customHeight="1">
      <c r="A581" s="106"/>
      <c r="B581" s="105"/>
      <c r="D581" s="105"/>
    </row>
    <row r="582" spans="1:4" ht="15.75" customHeight="1">
      <c r="A582" s="106"/>
      <c r="B582" s="105"/>
      <c r="D582" s="105"/>
    </row>
    <row r="583" spans="1:4" ht="15.75" customHeight="1">
      <c r="A583" s="106"/>
      <c r="B583" s="105"/>
      <c r="D583" s="105"/>
    </row>
    <row r="584" spans="1:4" ht="15.75" customHeight="1">
      <c r="A584" s="106"/>
      <c r="B584" s="105"/>
      <c r="D584" s="105"/>
    </row>
    <row r="585" spans="1:4" ht="15.75" customHeight="1">
      <c r="A585" s="106"/>
      <c r="B585" s="105"/>
      <c r="D585" s="105"/>
    </row>
    <row r="586" spans="1:4" ht="15.75" customHeight="1">
      <c r="A586" s="106"/>
      <c r="B586" s="105"/>
      <c r="D586" s="105"/>
    </row>
    <row r="587" spans="1:4" ht="15.75" customHeight="1">
      <c r="A587" s="106"/>
      <c r="B587" s="105"/>
      <c r="D587" s="105"/>
    </row>
    <row r="588" spans="1:4" ht="15.75" customHeight="1">
      <c r="A588" s="106"/>
      <c r="B588" s="105"/>
      <c r="D588" s="105"/>
    </row>
    <row r="589" spans="1:4" ht="15.75" customHeight="1">
      <c r="A589" s="106"/>
      <c r="B589" s="105"/>
      <c r="D589" s="105"/>
    </row>
    <row r="590" spans="1:4" ht="15.75" customHeight="1">
      <c r="A590" s="106"/>
      <c r="B590" s="105"/>
      <c r="D590" s="105"/>
    </row>
    <row r="591" spans="1:4" ht="15.75" customHeight="1">
      <c r="A591" s="106"/>
      <c r="B591" s="105"/>
      <c r="D591" s="105"/>
    </row>
    <row r="592" spans="1:4" ht="15.75" customHeight="1">
      <c r="A592" s="106"/>
      <c r="B592" s="105"/>
      <c r="D592" s="105"/>
    </row>
    <row r="593" spans="1:4" ht="15.75" customHeight="1">
      <c r="A593" s="106"/>
      <c r="B593" s="105"/>
      <c r="D593" s="105"/>
    </row>
    <row r="594" spans="1:4" ht="15.75" customHeight="1">
      <c r="A594" s="106"/>
      <c r="B594" s="105"/>
      <c r="D594" s="105"/>
    </row>
    <row r="595" spans="1:4" ht="15.75" customHeight="1">
      <c r="A595" s="106"/>
      <c r="B595" s="105"/>
      <c r="D595" s="105"/>
    </row>
    <row r="596" spans="1:4" ht="15.75" customHeight="1">
      <c r="A596" s="106"/>
      <c r="B596" s="105"/>
      <c r="D596" s="105"/>
    </row>
    <row r="597" spans="1:4" ht="15.75" customHeight="1">
      <c r="A597" s="106"/>
      <c r="B597" s="105"/>
      <c r="D597" s="105"/>
    </row>
    <row r="598" spans="1:4" ht="15.75" customHeight="1">
      <c r="A598" s="106"/>
      <c r="B598" s="105"/>
      <c r="D598" s="105"/>
    </row>
    <row r="599" spans="1:4" ht="15.75" customHeight="1">
      <c r="A599" s="106"/>
      <c r="B599" s="105"/>
      <c r="D599" s="105"/>
    </row>
    <row r="600" spans="1:4" ht="15.75" customHeight="1">
      <c r="A600" s="106"/>
      <c r="B600" s="105"/>
      <c r="D600" s="105"/>
    </row>
    <row r="601" spans="1:4" ht="15.75" customHeight="1">
      <c r="A601" s="106"/>
      <c r="B601" s="105"/>
      <c r="D601" s="105"/>
    </row>
    <row r="602" spans="1:4" ht="15.75" customHeight="1">
      <c r="A602" s="106"/>
      <c r="B602" s="105"/>
      <c r="D602" s="105"/>
    </row>
    <row r="603" spans="1:4" ht="15.75" customHeight="1">
      <c r="A603" s="106"/>
      <c r="B603" s="105"/>
      <c r="D603" s="105"/>
    </row>
    <row r="604" spans="1:4" ht="15.75" customHeight="1">
      <c r="A604" s="106"/>
      <c r="B604" s="105"/>
      <c r="D604" s="105"/>
    </row>
    <row r="605" spans="1:4" ht="15.75" customHeight="1">
      <c r="A605" s="106"/>
      <c r="B605" s="105"/>
      <c r="D605" s="105"/>
    </row>
    <row r="606" spans="1:4" ht="15.75" customHeight="1">
      <c r="A606" s="106"/>
      <c r="B606" s="105"/>
      <c r="D606" s="105"/>
    </row>
    <row r="607" spans="1:4" ht="15.75" customHeight="1">
      <c r="A607" s="106"/>
      <c r="B607" s="105"/>
      <c r="D607" s="105"/>
    </row>
    <row r="608" spans="1:4" ht="15.75" customHeight="1">
      <c r="A608" s="106"/>
      <c r="B608" s="105"/>
      <c r="D608" s="105"/>
    </row>
    <row r="609" spans="1:4" ht="15.75" customHeight="1">
      <c r="A609" s="106"/>
      <c r="B609" s="105"/>
      <c r="D609" s="105"/>
    </row>
    <row r="610" spans="1:4" ht="15.75" customHeight="1">
      <c r="A610" s="106"/>
      <c r="B610" s="105"/>
      <c r="D610" s="105"/>
    </row>
    <row r="611" spans="1:4" ht="15.75" customHeight="1">
      <c r="A611" s="106"/>
      <c r="B611" s="105"/>
      <c r="D611" s="105"/>
    </row>
    <row r="612" spans="1:4" ht="15.75" customHeight="1">
      <c r="A612" s="106"/>
      <c r="B612" s="105"/>
      <c r="D612" s="105"/>
    </row>
    <row r="613" spans="1:4" ht="15.75" customHeight="1">
      <c r="A613" s="106"/>
      <c r="B613" s="105"/>
      <c r="D613" s="105"/>
    </row>
    <row r="614" spans="1:4" ht="15.75" customHeight="1">
      <c r="A614" s="106"/>
      <c r="B614" s="105"/>
      <c r="D614" s="105"/>
    </row>
    <row r="615" spans="1:4" ht="15.75" customHeight="1">
      <c r="A615" s="106"/>
      <c r="B615" s="105"/>
      <c r="D615" s="105"/>
    </row>
    <row r="616" spans="1:4" ht="15.75" customHeight="1">
      <c r="A616" s="106"/>
      <c r="B616" s="105"/>
      <c r="D616" s="105"/>
    </row>
    <row r="617" spans="1:4" ht="15.75" customHeight="1">
      <c r="A617" s="106"/>
      <c r="B617" s="105"/>
      <c r="D617" s="105"/>
    </row>
    <row r="618" spans="1:4" ht="15.75" customHeight="1">
      <c r="A618" s="106"/>
      <c r="B618" s="105"/>
      <c r="D618" s="105"/>
    </row>
    <row r="619" spans="1:4" ht="15.75" customHeight="1">
      <c r="A619" s="106"/>
      <c r="B619" s="105"/>
      <c r="D619" s="105"/>
    </row>
    <row r="620" spans="1:4" ht="15.75" customHeight="1">
      <c r="A620" s="106"/>
      <c r="B620" s="105"/>
      <c r="D620" s="105"/>
    </row>
    <row r="621" spans="1:4" ht="15.75" customHeight="1">
      <c r="A621" s="106"/>
      <c r="B621" s="105"/>
      <c r="D621" s="105"/>
    </row>
    <row r="622" spans="1:4" ht="15.75" customHeight="1">
      <c r="A622" s="106"/>
      <c r="B622" s="105"/>
      <c r="D622" s="105"/>
    </row>
    <row r="623" spans="1:4" ht="15.75" customHeight="1">
      <c r="A623" s="106"/>
      <c r="B623" s="105"/>
      <c r="D623" s="105"/>
    </row>
    <row r="624" spans="1:4" ht="15.75" customHeight="1">
      <c r="A624" s="106"/>
      <c r="B624" s="105"/>
      <c r="D624" s="105"/>
    </row>
    <row r="625" spans="1:4" ht="15.75" customHeight="1">
      <c r="A625" s="106"/>
      <c r="B625" s="105"/>
      <c r="D625" s="105"/>
    </row>
    <row r="626" spans="1:4" ht="15.75" customHeight="1">
      <c r="A626" s="106"/>
      <c r="B626" s="105"/>
      <c r="D626" s="105"/>
    </row>
    <row r="627" spans="1:4" ht="15.75" customHeight="1">
      <c r="A627" s="106"/>
      <c r="B627" s="105"/>
      <c r="D627" s="105"/>
    </row>
    <row r="628" spans="1:4" ht="15.75" customHeight="1">
      <c r="A628" s="106"/>
      <c r="B628" s="105"/>
      <c r="D628" s="105"/>
    </row>
    <row r="629" spans="1:4" ht="15.75" customHeight="1">
      <c r="A629" s="106"/>
      <c r="B629" s="105"/>
      <c r="D629" s="105"/>
    </row>
    <row r="630" spans="1:4" ht="15.75" customHeight="1">
      <c r="A630" s="106"/>
      <c r="B630" s="105"/>
      <c r="D630" s="105"/>
    </row>
    <row r="631" spans="1:4" ht="15.75" customHeight="1">
      <c r="A631" s="106"/>
      <c r="B631" s="105"/>
      <c r="D631" s="105"/>
    </row>
    <row r="632" spans="1:4" ht="15.75" customHeight="1">
      <c r="A632" s="106"/>
      <c r="B632" s="105"/>
      <c r="D632" s="105"/>
    </row>
    <row r="633" spans="1:4" ht="15.75" customHeight="1">
      <c r="A633" s="106"/>
      <c r="B633" s="105"/>
      <c r="D633" s="105"/>
    </row>
    <row r="634" spans="1:4" ht="15.75" customHeight="1">
      <c r="A634" s="106"/>
      <c r="B634" s="105"/>
      <c r="D634" s="105"/>
    </row>
    <row r="635" spans="1:4" ht="15.75" customHeight="1">
      <c r="A635" s="106"/>
      <c r="B635" s="105"/>
      <c r="D635" s="105"/>
    </row>
    <row r="636" spans="1:4" ht="15.75" customHeight="1">
      <c r="A636" s="106"/>
      <c r="B636" s="105"/>
      <c r="D636" s="105"/>
    </row>
    <row r="637" spans="1:4" ht="15.75" customHeight="1">
      <c r="A637" s="106"/>
      <c r="B637" s="105"/>
      <c r="D637" s="105"/>
    </row>
    <row r="638" spans="1:4" ht="15.75" customHeight="1">
      <c r="A638" s="106"/>
      <c r="B638" s="105"/>
      <c r="D638" s="105"/>
    </row>
    <row r="639" spans="1:4" ht="15.75" customHeight="1">
      <c r="A639" s="106"/>
      <c r="B639" s="105"/>
      <c r="D639" s="105"/>
    </row>
    <row r="640" spans="1:4" ht="15.75" customHeight="1">
      <c r="A640" s="106"/>
      <c r="B640" s="105"/>
      <c r="D640" s="105"/>
    </row>
    <row r="641" spans="1:4" ht="15.75" customHeight="1">
      <c r="A641" s="106"/>
      <c r="B641" s="105"/>
      <c r="D641" s="105"/>
    </row>
    <row r="642" spans="1:4" ht="15.75" customHeight="1">
      <c r="A642" s="106"/>
      <c r="B642" s="105"/>
      <c r="D642" s="105"/>
    </row>
    <row r="643" spans="1:4" ht="15.75" customHeight="1">
      <c r="A643" s="106"/>
      <c r="B643" s="105"/>
      <c r="D643" s="105"/>
    </row>
    <row r="644" spans="1:4" ht="15.75" customHeight="1">
      <c r="A644" s="106"/>
      <c r="B644" s="105"/>
      <c r="D644" s="105"/>
    </row>
    <row r="645" spans="1:4" ht="15.75" customHeight="1">
      <c r="A645" s="106"/>
      <c r="B645" s="105"/>
      <c r="D645" s="105"/>
    </row>
    <row r="646" spans="1:4" ht="15.75" customHeight="1">
      <c r="A646" s="106"/>
      <c r="B646" s="105"/>
      <c r="D646" s="105"/>
    </row>
    <row r="647" spans="1:4" ht="15.75" customHeight="1">
      <c r="A647" s="106"/>
      <c r="B647" s="105"/>
      <c r="D647" s="105"/>
    </row>
    <row r="648" spans="1:4" ht="15.75" customHeight="1">
      <c r="A648" s="106"/>
      <c r="B648" s="105"/>
      <c r="D648" s="105"/>
    </row>
    <row r="649" spans="1:4" ht="15.75" customHeight="1">
      <c r="A649" s="106"/>
      <c r="B649" s="105"/>
      <c r="D649" s="105"/>
    </row>
    <row r="650" spans="1:4" ht="15.75" customHeight="1">
      <c r="A650" s="106"/>
      <c r="B650" s="105"/>
      <c r="D650" s="105"/>
    </row>
    <row r="651" spans="1:4" ht="15.75" customHeight="1">
      <c r="A651" s="106"/>
      <c r="B651" s="105"/>
      <c r="D651" s="105"/>
    </row>
    <row r="652" spans="1:4" ht="15.75" customHeight="1">
      <c r="A652" s="106"/>
      <c r="B652" s="105"/>
      <c r="D652" s="105"/>
    </row>
    <row r="653" spans="1:4" ht="15.75" customHeight="1">
      <c r="A653" s="106"/>
      <c r="B653" s="105"/>
      <c r="D653" s="105"/>
    </row>
    <row r="654" spans="1:4" ht="15.75" customHeight="1">
      <c r="A654" s="106"/>
      <c r="B654" s="105"/>
      <c r="D654" s="105"/>
    </row>
    <row r="655" spans="1:4" ht="15.75" customHeight="1">
      <c r="A655" s="106"/>
      <c r="B655" s="105"/>
      <c r="D655" s="105"/>
    </row>
    <row r="656" spans="1:4" ht="15.75" customHeight="1">
      <c r="A656" s="106"/>
      <c r="B656" s="105"/>
      <c r="D656" s="105"/>
    </row>
    <row r="657" spans="1:4" ht="15.75" customHeight="1">
      <c r="A657" s="106"/>
      <c r="B657" s="105"/>
      <c r="D657" s="105"/>
    </row>
    <row r="658" spans="1:4" ht="15.75" customHeight="1">
      <c r="A658" s="106"/>
      <c r="B658" s="105"/>
      <c r="D658" s="105"/>
    </row>
    <row r="659" spans="1:4" ht="15.75" customHeight="1">
      <c r="A659" s="106"/>
      <c r="B659" s="105"/>
      <c r="D659" s="105"/>
    </row>
    <row r="660" spans="1:4" ht="15.75" customHeight="1">
      <c r="A660" s="106"/>
      <c r="B660" s="105"/>
      <c r="D660" s="105"/>
    </row>
    <row r="661" spans="1:4" ht="15.75" customHeight="1">
      <c r="A661" s="106"/>
      <c r="B661" s="105"/>
      <c r="D661" s="105"/>
    </row>
    <row r="662" spans="1:4" ht="15.75" customHeight="1">
      <c r="A662" s="106"/>
      <c r="B662" s="105"/>
      <c r="D662" s="105"/>
    </row>
    <row r="663" spans="1:4" ht="15.75" customHeight="1">
      <c r="A663" s="106"/>
      <c r="B663" s="105"/>
      <c r="D663" s="105"/>
    </row>
    <row r="664" spans="1:4" ht="15.75" customHeight="1">
      <c r="A664" s="106"/>
      <c r="B664" s="105"/>
      <c r="D664" s="105"/>
    </row>
    <row r="665" spans="1:4" ht="15.75" customHeight="1">
      <c r="A665" s="106"/>
      <c r="B665" s="105"/>
      <c r="D665" s="105"/>
    </row>
    <row r="666" spans="1:4" ht="15.75" customHeight="1">
      <c r="A666" s="106"/>
      <c r="B666" s="105"/>
      <c r="D666" s="105"/>
    </row>
    <row r="667" spans="1:4" ht="15.75" customHeight="1">
      <c r="A667" s="106"/>
      <c r="B667" s="105"/>
      <c r="D667" s="105"/>
    </row>
    <row r="668" spans="1:4" ht="15.75" customHeight="1">
      <c r="A668" s="106"/>
      <c r="B668" s="105"/>
      <c r="D668" s="105"/>
    </row>
    <row r="669" spans="1:4" ht="15.75" customHeight="1">
      <c r="A669" s="106"/>
      <c r="B669" s="105"/>
      <c r="D669" s="105"/>
    </row>
    <row r="670" spans="1:4" ht="15.75" customHeight="1">
      <c r="A670" s="106"/>
      <c r="B670" s="105"/>
      <c r="D670" s="105"/>
    </row>
    <row r="671" spans="1:4" ht="15.75" customHeight="1">
      <c r="A671" s="106"/>
      <c r="B671" s="105"/>
      <c r="D671" s="105"/>
    </row>
    <row r="672" spans="1:4" ht="15.75" customHeight="1">
      <c r="A672" s="106"/>
      <c r="B672" s="105"/>
      <c r="D672" s="105"/>
    </row>
    <row r="673" spans="1:4" ht="15.75" customHeight="1">
      <c r="A673" s="106"/>
      <c r="B673" s="105"/>
      <c r="D673" s="105"/>
    </row>
    <row r="674" spans="1:4" ht="15.75" customHeight="1">
      <c r="A674" s="106"/>
      <c r="B674" s="105"/>
      <c r="D674" s="105"/>
    </row>
    <row r="675" spans="1:4" ht="15.75" customHeight="1">
      <c r="A675" s="106"/>
      <c r="B675" s="105"/>
      <c r="D675" s="105"/>
    </row>
    <row r="676" spans="1:4" ht="15.75" customHeight="1">
      <c r="A676" s="106"/>
      <c r="B676" s="105"/>
      <c r="D676" s="105"/>
    </row>
    <row r="677" spans="1:4" ht="15.75" customHeight="1">
      <c r="A677" s="106"/>
      <c r="B677" s="105"/>
      <c r="D677" s="105"/>
    </row>
    <row r="678" spans="1:4" ht="15.75" customHeight="1">
      <c r="A678" s="106"/>
      <c r="B678" s="105"/>
      <c r="D678" s="105"/>
    </row>
    <row r="679" spans="1:4" ht="15.75" customHeight="1">
      <c r="A679" s="106"/>
      <c r="B679" s="105"/>
      <c r="D679" s="105"/>
    </row>
    <row r="680" spans="1:4" ht="15.75" customHeight="1">
      <c r="A680" s="106"/>
      <c r="B680" s="105"/>
      <c r="D680" s="105"/>
    </row>
    <row r="681" spans="1:4" ht="15.75" customHeight="1">
      <c r="A681" s="106"/>
      <c r="B681" s="105"/>
      <c r="D681" s="105"/>
    </row>
    <row r="682" spans="1:4" ht="15.75" customHeight="1">
      <c r="A682" s="106"/>
      <c r="B682" s="105"/>
      <c r="D682" s="105"/>
    </row>
    <row r="683" spans="1:4" ht="15.75" customHeight="1">
      <c r="A683" s="106"/>
      <c r="B683" s="105"/>
      <c r="D683" s="105"/>
    </row>
    <row r="684" spans="1:4" ht="15.75" customHeight="1">
      <c r="A684" s="106"/>
      <c r="B684" s="105"/>
      <c r="D684" s="105"/>
    </row>
    <row r="685" spans="1:4" ht="15.75" customHeight="1">
      <c r="A685" s="106"/>
      <c r="B685" s="105"/>
      <c r="D685" s="105"/>
    </row>
    <row r="686" spans="1:4" ht="15.75" customHeight="1">
      <c r="A686" s="106"/>
      <c r="B686" s="105"/>
      <c r="D686" s="105"/>
    </row>
    <row r="687" spans="1:4" ht="15.75" customHeight="1">
      <c r="A687" s="106"/>
      <c r="B687" s="105"/>
      <c r="D687" s="105"/>
    </row>
    <row r="688" spans="1:4" ht="15.75" customHeight="1">
      <c r="A688" s="106"/>
      <c r="B688" s="105"/>
      <c r="D688" s="105"/>
    </row>
    <row r="689" spans="1:4" ht="15.75" customHeight="1">
      <c r="A689" s="106"/>
      <c r="B689" s="105"/>
      <c r="D689" s="105"/>
    </row>
    <row r="690" spans="1:4" ht="15.75" customHeight="1">
      <c r="A690" s="106"/>
      <c r="B690" s="105"/>
      <c r="D690" s="105"/>
    </row>
    <row r="691" spans="1:4" ht="15.75" customHeight="1">
      <c r="A691" s="106"/>
      <c r="B691" s="105"/>
      <c r="D691" s="105"/>
    </row>
    <row r="692" spans="1:4" ht="15.75" customHeight="1">
      <c r="A692" s="106"/>
      <c r="B692" s="105"/>
      <c r="D692" s="105"/>
    </row>
    <row r="693" spans="1:4" ht="15.75" customHeight="1">
      <c r="A693" s="106"/>
      <c r="B693" s="105"/>
      <c r="D693" s="105"/>
    </row>
    <row r="694" spans="1:4" ht="15.75" customHeight="1">
      <c r="A694" s="106"/>
      <c r="B694" s="105"/>
      <c r="D694" s="105"/>
    </row>
    <row r="695" spans="1:4" ht="15.75" customHeight="1">
      <c r="A695" s="106"/>
      <c r="B695" s="105"/>
      <c r="D695" s="105"/>
    </row>
    <row r="696" spans="1:4" ht="15.75" customHeight="1">
      <c r="A696" s="106"/>
      <c r="B696" s="105"/>
      <c r="D696" s="105"/>
    </row>
    <row r="697" spans="1:4" ht="15.75" customHeight="1">
      <c r="A697" s="106"/>
      <c r="B697" s="105"/>
      <c r="D697" s="105"/>
    </row>
    <row r="698" spans="1:4" ht="15.75" customHeight="1">
      <c r="A698" s="106"/>
      <c r="B698" s="105"/>
      <c r="D698" s="105"/>
    </row>
    <row r="699" spans="1:4" ht="15.75" customHeight="1">
      <c r="A699" s="106"/>
      <c r="B699" s="105"/>
      <c r="D699" s="105"/>
    </row>
    <row r="700" spans="1:4" ht="15.75" customHeight="1">
      <c r="A700" s="106"/>
      <c r="B700" s="105"/>
      <c r="D700" s="105"/>
    </row>
    <row r="701" spans="1:4" ht="15.75" customHeight="1">
      <c r="A701" s="106"/>
      <c r="B701" s="105"/>
      <c r="D701" s="105"/>
    </row>
    <row r="702" spans="1:4" ht="15.75" customHeight="1">
      <c r="A702" s="106"/>
      <c r="B702" s="105"/>
      <c r="D702" s="105"/>
    </row>
    <row r="703" spans="1:4" ht="15.75" customHeight="1">
      <c r="A703" s="106"/>
      <c r="B703" s="105"/>
      <c r="D703" s="105"/>
    </row>
    <row r="704" spans="1:4" ht="15.75" customHeight="1">
      <c r="A704" s="106"/>
      <c r="B704" s="105"/>
      <c r="D704" s="105"/>
    </row>
    <row r="705" spans="1:4" ht="15.75" customHeight="1">
      <c r="A705" s="106"/>
      <c r="B705" s="105"/>
      <c r="D705" s="105"/>
    </row>
    <row r="706" spans="1:4" ht="15.75" customHeight="1">
      <c r="A706" s="106"/>
      <c r="B706" s="105"/>
      <c r="D706" s="105"/>
    </row>
    <row r="707" spans="1:4" ht="15.75" customHeight="1">
      <c r="A707" s="106"/>
      <c r="B707" s="105"/>
      <c r="D707" s="105"/>
    </row>
    <row r="708" spans="1:4" ht="15.75" customHeight="1">
      <c r="A708" s="106"/>
      <c r="B708" s="105"/>
      <c r="D708" s="105"/>
    </row>
    <row r="709" spans="1:4" ht="15.75" customHeight="1">
      <c r="A709" s="106"/>
      <c r="B709" s="105"/>
      <c r="D709" s="105"/>
    </row>
    <row r="710" spans="1:4" ht="15.75" customHeight="1">
      <c r="A710" s="106"/>
      <c r="B710" s="105"/>
      <c r="D710" s="105"/>
    </row>
    <row r="711" spans="1:4" ht="15.75" customHeight="1">
      <c r="A711" s="106"/>
      <c r="B711" s="105"/>
      <c r="D711" s="105"/>
    </row>
    <row r="712" spans="1:4" ht="15.75" customHeight="1">
      <c r="A712" s="106"/>
      <c r="B712" s="105"/>
      <c r="D712" s="105"/>
    </row>
    <row r="713" spans="1:4" ht="15.75" customHeight="1">
      <c r="A713" s="106"/>
      <c r="B713" s="105"/>
      <c r="D713" s="105"/>
    </row>
    <row r="714" spans="1:4" ht="15.75" customHeight="1">
      <c r="A714" s="106"/>
      <c r="B714" s="105"/>
      <c r="D714" s="105"/>
    </row>
    <row r="715" spans="1:4" ht="15.75" customHeight="1">
      <c r="A715" s="106"/>
      <c r="B715" s="105"/>
      <c r="D715" s="105"/>
    </row>
    <row r="716" spans="1:4" ht="15.75" customHeight="1">
      <c r="A716" s="106"/>
      <c r="B716" s="105"/>
      <c r="D716" s="105"/>
    </row>
    <row r="717" spans="1:4" ht="15.75" customHeight="1">
      <c r="A717" s="106"/>
      <c r="B717" s="105"/>
      <c r="D717" s="105"/>
    </row>
    <row r="718" spans="1:4" ht="15.75" customHeight="1">
      <c r="A718" s="106"/>
      <c r="B718" s="105"/>
      <c r="D718" s="105"/>
    </row>
    <row r="719" spans="1:4" ht="15.75" customHeight="1">
      <c r="A719" s="106"/>
      <c r="B719" s="105"/>
      <c r="D719" s="105"/>
    </row>
    <row r="720" spans="1:4" ht="15.75" customHeight="1">
      <c r="A720" s="106"/>
      <c r="B720" s="105"/>
      <c r="D720" s="105"/>
    </row>
    <row r="721" spans="1:4" ht="15.75" customHeight="1">
      <c r="A721" s="106"/>
      <c r="B721" s="105"/>
      <c r="D721" s="105"/>
    </row>
    <row r="722" spans="1:4" ht="15.75" customHeight="1">
      <c r="A722" s="106"/>
      <c r="B722" s="105"/>
      <c r="D722" s="105"/>
    </row>
    <row r="723" spans="1:4" ht="15.75" customHeight="1">
      <c r="A723" s="106"/>
      <c r="B723" s="105"/>
      <c r="D723" s="105"/>
    </row>
    <row r="724" spans="1:4" ht="15.75" customHeight="1">
      <c r="A724" s="106"/>
      <c r="B724" s="105"/>
      <c r="D724" s="105"/>
    </row>
    <row r="725" spans="1:4" ht="15.75" customHeight="1">
      <c r="A725" s="106"/>
      <c r="B725" s="105"/>
      <c r="D725" s="105"/>
    </row>
    <row r="726" spans="1:4" ht="15.75" customHeight="1">
      <c r="A726" s="106"/>
      <c r="B726" s="105"/>
      <c r="D726" s="105"/>
    </row>
    <row r="727" spans="1:4" ht="15.75" customHeight="1">
      <c r="A727" s="106"/>
      <c r="B727" s="105"/>
      <c r="D727" s="105"/>
    </row>
    <row r="728" spans="1:4" ht="15.75" customHeight="1">
      <c r="A728" s="106"/>
      <c r="B728" s="105"/>
      <c r="D728" s="105"/>
    </row>
    <row r="729" spans="1:4" ht="15.75" customHeight="1">
      <c r="A729" s="106"/>
      <c r="B729" s="105"/>
      <c r="D729" s="105"/>
    </row>
    <row r="730" spans="1:4" ht="15.75" customHeight="1">
      <c r="A730" s="106"/>
      <c r="B730" s="105"/>
      <c r="D730" s="105"/>
    </row>
    <row r="731" spans="1:4" ht="15.75" customHeight="1">
      <c r="A731" s="106"/>
      <c r="B731" s="105"/>
      <c r="D731" s="105"/>
    </row>
    <row r="732" spans="1:4" ht="15.75" customHeight="1">
      <c r="A732" s="106"/>
      <c r="B732" s="105"/>
      <c r="D732" s="105"/>
    </row>
    <row r="733" spans="1:4" ht="15.75" customHeight="1">
      <c r="A733" s="106"/>
      <c r="B733" s="105"/>
      <c r="D733" s="105"/>
    </row>
    <row r="734" spans="1:4" ht="15.75" customHeight="1">
      <c r="A734" s="106"/>
      <c r="B734" s="105"/>
      <c r="D734" s="105"/>
    </row>
    <row r="735" spans="1:4" ht="15.75" customHeight="1">
      <c r="A735" s="106"/>
      <c r="B735" s="105"/>
      <c r="D735" s="105"/>
    </row>
    <row r="736" spans="1:4" ht="15.75" customHeight="1">
      <c r="A736" s="106"/>
      <c r="B736" s="105"/>
      <c r="D736" s="105"/>
    </row>
    <row r="737" spans="1:4" ht="15.75" customHeight="1">
      <c r="A737" s="106"/>
      <c r="B737" s="105"/>
      <c r="D737" s="105"/>
    </row>
    <row r="738" spans="1:4" ht="15.75" customHeight="1">
      <c r="A738" s="106"/>
      <c r="B738" s="105"/>
      <c r="D738" s="105"/>
    </row>
    <row r="739" spans="1:4" ht="15.75" customHeight="1">
      <c r="A739" s="106"/>
      <c r="B739" s="105"/>
      <c r="D739" s="105"/>
    </row>
    <row r="740" spans="1:4" ht="15.75" customHeight="1">
      <c r="A740" s="106"/>
      <c r="B740" s="105"/>
      <c r="D740" s="105"/>
    </row>
    <row r="741" spans="1:4" ht="15.75" customHeight="1">
      <c r="A741" s="106"/>
      <c r="B741" s="105"/>
      <c r="D741" s="105"/>
    </row>
    <row r="742" spans="1:4" ht="15.75" customHeight="1">
      <c r="A742" s="106"/>
      <c r="B742" s="105"/>
      <c r="D742" s="105"/>
    </row>
    <row r="743" spans="1:4" ht="15.75" customHeight="1">
      <c r="A743" s="106"/>
      <c r="B743" s="105"/>
      <c r="D743" s="105"/>
    </row>
    <row r="744" spans="1:4" ht="15.75" customHeight="1">
      <c r="A744" s="106"/>
      <c r="B744" s="105"/>
      <c r="D744" s="105"/>
    </row>
    <row r="745" spans="1:4" ht="15.75" customHeight="1">
      <c r="A745" s="106"/>
      <c r="B745" s="105"/>
      <c r="D745" s="105"/>
    </row>
    <row r="746" spans="1:4" ht="15.75" customHeight="1">
      <c r="A746" s="106"/>
      <c r="B746" s="105"/>
      <c r="D746" s="105"/>
    </row>
    <row r="747" spans="1:4" ht="15.75" customHeight="1">
      <c r="A747" s="106"/>
      <c r="B747" s="105"/>
      <c r="D747" s="105"/>
    </row>
    <row r="748" spans="1:4" ht="15.75" customHeight="1">
      <c r="A748" s="106"/>
      <c r="B748" s="105"/>
      <c r="D748" s="105"/>
    </row>
    <row r="749" spans="1:4" ht="15.75" customHeight="1">
      <c r="A749" s="106"/>
      <c r="B749" s="105"/>
      <c r="D749" s="105"/>
    </row>
    <row r="750" spans="1:4" ht="15.75" customHeight="1">
      <c r="A750" s="106"/>
      <c r="B750" s="105"/>
      <c r="D750" s="105"/>
    </row>
    <row r="751" spans="1:4" ht="15.75" customHeight="1">
      <c r="A751" s="106"/>
      <c r="B751" s="105"/>
      <c r="D751" s="105"/>
    </row>
    <row r="752" spans="1:4" ht="15.75" customHeight="1">
      <c r="A752" s="106"/>
      <c r="B752" s="105"/>
      <c r="D752" s="105"/>
    </row>
    <row r="753" spans="1:4" ht="15.75" customHeight="1">
      <c r="A753" s="106"/>
      <c r="B753" s="105"/>
      <c r="D753" s="105"/>
    </row>
    <row r="754" spans="1:4" ht="15.75" customHeight="1">
      <c r="A754" s="106"/>
      <c r="B754" s="105"/>
      <c r="D754" s="105"/>
    </row>
    <row r="755" spans="1:4" ht="15.75" customHeight="1">
      <c r="A755" s="106"/>
      <c r="B755" s="105"/>
      <c r="D755" s="105"/>
    </row>
    <row r="756" spans="1:4" ht="15.75" customHeight="1">
      <c r="A756" s="106"/>
      <c r="B756" s="105"/>
      <c r="D756" s="105"/>
    </row>
    <row r="757" spans="1:4" ht="15.75" customHeight="1">
      <c r="A757" s="106"/>
      <c r="B757" s="105"/>
      <c r="D757" s="105"/>
    </row>
    <row r="758" spans="1:4" ht="15.75" customHeight="1">
      <c r="A758" s="106"/>
      <c r="B758" s="105"/>
      <c r="D758" s="105"/>
    </row>
    <row r="759" spans="1:4" ht="15.75" customHeight="1">
      <c r="A759" s="106"/>
      <c r="B759" s="105"/>
      <c r="D759" s="105"/>
    </row>
    <row r="760" spans="1:4" ht="15.75" customHeight="1">
      <c r="A760" s="106"/>
      <c r="B760" s="105"/>
      <c r="D760" s="105"/>
    </row>
    <row r="761" spans="1:4" ht="15.75" customHeight="1">
      <c r="A761" s="106"/>
      <c r="B761" s="105"/>
      <c r="D761" s="105"/>
    </row>
    <row r="762" spans="1:4" ht="15.75" customHeight="1">
      <c r="A762" s="106"/>
      <c r="B762" s="105"/>
      <c r="D762" s="105"/>
    </row>
    <row r="763" spans="1:4" ht="15.75" customHeight="1">
      <c r="A763" s="106"/>
      <c r="B763" s="105"/>
      <c r="D763" s="105"/>
    </row>
    <row r="764" spans="1:4" ht="15.75" customHeight="1">
      <c r="A764" s="106"/>
      <c r="B764" s="105"/>
      <c r="D764" s="105"/>
    </row>
    <row r="765" spans="1:4" ht="15.75" customHeight="1">
      <c r="A765" s="106"/>
      <c r="B765" s="105"/>
      <c r="D765" s="105"/>
    </row>
    <row r="766" spans="1:4" ht="15.75" customHeight="1">
      <c r="A766" s="106"/>
      <c r="B766" s="105"/>
      <c r="D766" s="105"/>
    </row>
    <row r="767" spans="1:4" ht="15.75" customHeight="1">
      <c r="A767" s="106"/>
      <c r="B767" s="105"/>
      <c r="D767" s="105"/>
    </row>
    <row r="768" spans="1:4" ht="15.75" customHeight="1">
      <c r="A768" s="106"/>
      <c r="B768" s="105"/>
      <c r="D768" s="105"/>
    </row>
    <row r="769" spans="1:4" ht="15.75" customHeight="1">
      <c r="A769" s="106"/>
      <c r="B769" s="105"/>
      <c r="D769" s="105"/>
    </row>
    <row r="770" spans="1:4" ht="15.75" customHeight="1">
      <c r="A770" s="106"/>
      <c r="B770" s="105"/>
      <c r="D770" s="105"/>
    </row>
    <row r="771" spans="1:4" ht="15.75" customHeight="1">
      <c r="A771" s="106"/>
      <c r="B771" s="105"/>
      <c r="D771" s="105"/>
    </row>
    <row r="772" spans="1:4" ht="15.75" customHeight="1">
      <c r="A772" s="106"/>
      <c r="B772" s="105"/>
      <c r="D772" s="105"/>
    </row>
    <row r="773" spans="1:4" ht="15.75" customHeight="1">
      <c r="A773" s="106"/>
      <c r="B773" s="105"/>
      <c r="D773" s="105"/>
    </row>
    <row r="774" spans="1:4" ht="15.75" customHeight="1">
      <c r="A774" s="106"/>
      <c r="B774" s="105"/>
      <c r="D774" s="105"/>
    </row>
    <row r="775" spans="1:4" ht="15.75" customHeight="1">
      <c r="A775" s="106"/>
      <c r="B775" s="105"/>
      <c r="D775" s="105"/>
    </row>
    <row r="776" spans="1:4" ht="15.75" customHeight="1">
      <c r="A776" s="106"/>
      <c r="B776" s="105"/>
      <c r="D776" s="105"/>
    </row>
    <row r="777" spans="1:4" ht="15.75" customHeight="1">
      <c r="A777" s="106"/>
      <c r="B777" s="105"/>
      <c r="D777" s="105"/>
    </row>
    <row r="778" spans="1:4" ht="15.75" customHeight="1">
      <c r="A778" s="106"/>
      <c r="B778" s="105"/>
      <c r="D778" s="105"/>
    </row>
    <row r="779" spans="1:4" ht="15.75" customHeight="1">
      <c r="A779" s="106"/>
      <c r="B779" s="105"/>
      <c r="D779" s="105"/>
    </row>
    <row r="780" spans="1:4" ht="15.75" customHeight="1">
      <c r="A780" s="106"/>
      <c r="B780" s="105"/>
      <c r="D780" s="105"/>
    </row>
    <row r="781" spans="1:4" ht="15.75" customHeight="1">
      <c r="A781" s="106"/>
      <c r="B781" s="105"/>
      <c r="D781" s="105"/>
    </row>
    <row r="782" spans="1:4" ht="15.75" customHeight="1">
      <c r="A782" s="106"/>
      <c r="B782" s="105"/>
      <c r="D782" s="105"/>
    </row>
    <row r="783" spans="1:4" ht="15.75" customHeight="1">
      <c r="A783" s="106"/>
      <c r="B783" s="105"/>
      <c r="D783" s="105"/>
    </row>
    <row r="784" spans="1:4" ht="15.75" customHeight="1">
      <c r="A784" s="106"/>
      <c r="B784" s="105"/>
      <c r="D784" s="105"/>
    </row>
    <row r="785" spans="1:4" ht="15.75" customHeight="1">
      <c r="A785" s="106"/>
      <c r="B785" s="105"/>
      <c r="D785" s="105"/>
    </row>
    <row r="786" spans="1:4" ht="15.75" customHeight="1">
      <c r="A786" s="106"/>
      <c r="B786" s="105"/>
      <c r="D786" s="105"/>
    </row>
    <row r="787" spans="1:4" ht="15.75" customHeight="1">
      <c r="A787" s="106"/>
      <c r="B787" s="105"/>
      <c r="D787" s="105"/>
    </row>
    <row r="788" spans="1:4" ht="15.75" customHeight="1">
      <c r="A788" s="106"/>
      <c r="B788" s="105"/>
      <c r="D788" s="105"/>
    </row>
    <row r="789" spans="1:4" ht="15.75" customHeight="1">
      <c r="A789" s="106"/>
      <c r="B789" s="105"/>
      <c r="D789" s="105"/>
    </row>
    <row r="790" spans="1:4" ht="15.75" customHeight="1">
      <c r="A790" s="106"/>
      <c r="B790" s="105"/>
      <c r="D790" s="105"/>
    </row>
    <row r="791" spans="1:4" ht="15.75" customHeight="1">
      <c r="A791" s="106"/>
      <c r="B791" s="105"/>
      <c r="D791" s="105"/>
    </row>
    <row r="792" spans="1:4" ht="15.75" customHeight="1">
      <c r="A792" s="106"/>
      <c r="B792" s="105"/>
      <c r="D792" s="105"/>
    </row>
    <row r="793" spans="1:4" ht="15.75" customHeight="1">
      <c r="A793" s="106"/>
      <c r="B793" s="105"/>
      <c r="D793" s="105"/>
    </row>
    <row r="794" spans="1:4" ht="15.75" customHeight="1">
      <c r="A794" s="106"/>
      <c r="B794" s="105"/>
      <c r="D794" s="105"/>
    </row>
    <row r="795" spans="1:4" ht="15.75" customHeight="1">
      <c r="A795" s="106"/>
      <c r="B795" s="105"/>
      <c r="D795" s="105"/>
    </row>
    <row r="796" spans="1:4" ht="15.75" customHeight="1">
      <c r="A796" s="106"/>
      <c r="B796" s="105"/>
      <c r="D796" s="105"/>
    </row>
    <row r="797" spans="1:4" ht="15.75" customHeight="1">
      <c r="A797" s="106"/>
      <c r="B797" s="105"/>
      <c r="D797" s="105"/>
    </row>
    <row r="798" spans="1:4" ht="15.75" customHeight="1">
      <c r="A798" s="106"/>
      <c r="B798" s="105"/>
      <c r="D798" s="105"/>
    </row>
    <row r="799" spans="1:4" ht="15.75" customHeight="1">
      <c r="A799" s="106"/>
      <c r="B799" s="105"/>
      <c r="D799" s="105"/>
    </row>
    <row r="800" spans="1:4" ht="15.75" customHeight="1">
      <c r="A800" s="106"/>
      <c r="B800" s="105"/>
      <c r="D800" s="105"/>
    </row>
    <row r="801" spans="1:4" ht="15.75" customHeight="1">
      <c r="A801" s="106"/>
      <c r="B801" s="105"/>
      <c r="D801" s="105"/>
    </row>
    <row r="802" spans="1:4" ht="15.75" customHeight="1">
      <c r="A802" s="106"/>
      <c r="B802" s="105"/>
      <c r="D802" s="105"/>
    </row>
    <row r="803" spans="1:4" ht="15.75" customHeight="1">
      <c r="A803" s="106"/>
      <c r="B803" s="105"/>
      <c r="D803" s="105"/>
    </row>
    <row r="804" spans="1:4" ht="15.75" customHeight="1">
      <c r="A804" s="106"/>
      <c r="B804" s="105"/>
      <c r="D804" s="105"/>
    </row>
    <row r="805" spans="1:4" ht="15.75" customHeight="1">
      <c r="A805" s="106"/>
      <c r="B805" s="105"/>
      <c r="D805" s="105"/>
    </row>
    <row r="806" spans="1:4" ht="15.75" customHeight="1">
      <c r="A806" s="106"/>
      <c r="B806" s="105"/>
      <c r="D806" s="105"/>
    </row>
    <row r="807" spans="1:4" ht="15.75" customHeight="1">
      <c r="A807" s="106"/>
      <c r="B807" s="105"/>
      <c r="D807" s="105"/>
    </row>
    <row r="808" spans="1:4" ht="15.75" customHeight="1">
      <c r="A808" s="106"/>
      <c r="B808" s="105"/>
      <c r="D808" s="105"/>
    </row>
    <row r="809" spans="1:4" ht="15.75" customHeight="1">
      <c r="A809" s="106"/>
      <c r="B809" s="105"/>
      <c r="D809" s="105"/>
    </row>
    <row r="810" spans="1:4" ht="15.75" customHeight="1">
      <c r="A810" s="106"/>
      <c r="B810" s="105"/>
      <c r="D810" s="105"/>
    </row>
    <row r="811" spans="1:4" ht="15.75" customHeight="1">
      <c r="A811" s="106"/>
      <c r="B811" s="105"/>
      <c r="D811" s="105"/>
    </row>
    <row r="812" spans="1:4" ht="15.75" customHeight="1">
      <c r="A812" s="106"/>
      <c r="B812" s="105"/>
      <c r="D812" s="105"/>
    </row>
    <row r="813" spans="1:4" ht="15.75" customHeight="1">
      <c r="A813" s="106"/>
      <c r="B813" s="105"/>
      <c r="D813" s="105"/>
    </row>
    <row r="814" spans="1:4" ht="15.75" customHeight="1">
      <c r="A814" s="106"/>
      <c r="B814" s="105"/>
      <c r="D814" s="105"/>
    </row>
    <row r="815" spans="1:4" ht="15.75" customHeight="1">
      <c r="A815" s="106"/>
      <c r="B815" s="105"/>
      <c r="D815" s="105"/>
    </row>
    <row r="816" spans="1:4" ht="15.75" customHeight="1">
      <c r="A816" s="106"/>
      <c r="B816" s="105"/>
      <c r="D816" s="105"/>
    </row>
    <row r="817" spans="1:4" ht="15.75" customHeight="1">
      <c r="A817" s="106"/>
      <c r="B817" s="105"/>
      <c r="D817" s="105"/>
    </row>
    <row r="818" spans="1:4" ht="15.75" customHeight="1">
      <c r="A818" s="106"/>
      <c r="B818" s="105"/>
      <c r="D818" s="105"/>
    </row>
    <row r="819" spans="1:4" ht="15.75" customHeight="1">
      <c r="A819" s="106"/>
      <c r="B819" s="105"/>
      <c r="D819" s="105"/>
    </row>
    <row r="820" spans="1:4" ht="15.75" customHeight="1">
      <c r="A820" s="106"/>
      <c r="B820" s="105"/>
      <c r="D820" s="105"/>
    </row>
    <row r="821" spans="1:4" ht="15.75" customHeight="1">
      <c r="A821" s="106"/>
      <c r="B821" s="105"/>
      <c r="D821" s="105"/>
    </row>
    <row r="822" spans="1:4" ht="15.75" customHeight="1">
      <c r="A822" s="106"/>
      <c r="B822" s="105"/>
      <c r="D822" s="105"/>
    </row>
    <row r="823" spans="1:4" ht="15.75" customHeight="1">
      <c r="A823" s="106"/>
      <c r="B823" s="105"/>
      <c r="D823" s="105"/>
    </row>
    <row r="824" spans="1:4" ht="15.75" customHeight="1">
      <c r="A824" s="106"/>
      <c r="B824" s="105"/>
      <c r="D824" s="105"/>
    </row>
    <row r="825" spans="1:4" ht="15.75" customHeight="1">
      <c r="A825" s="106"/>
      <c r="B825" s="105"/>
      <c r="D825" s="105"/>
    </row>
    <row r="826" spans="1:4" ht="15.75" customHeight="1">
      <c r="A826" s="106"/>
      <c r="B826" s="105"/>
      <c r="D826" s="105"/>
    </row>
    <row r="827" spans="1:4" ht="15.75" customHeight="1">
      <c r="A827" s="106"/>
      <c r="B827" s="105"/>
      <c r="D827" s="105"/>
    </row>
    <row r="828" spans="1:4" ht="15.75" customHeight="1">
      <c r="A828" s="106"/>
      <c r="B828" s="105"/>
      <c r="D828" s="105"/>
    </row>
    <row r="829" spans="1:4" ht="15.75" customHeight="1">
      <c r="A829" s="106"/>
      <c r="B829" s="105"/>
      <c r="D829" s="105"/>
    </row>
    <row r="830" spans="1:4" ht="15.75" customHeight="1">
      <c r="A830" s="106"/>
      <c r="B830" s="105"/>
      <c r="D830" s="105"/>
    </row>
    <row r="831" spans="1:4" ht="15.75" customHeight="1">
      <c r="A831" s="106"/>
      <c r="B831" s="105"/>
      <c r="D831" s="105"/>
    </row>
    <row r="832" spans="1:4" ht="15.75" customHeight="1">
      <c r="A832" s="106"/>
      <c r="B832" s="105"/>
      <c r="D832" s="105"/>
    </row>
    <row r="833" spans="1:4" ht="15.75" customHeight="1">
      <c r="A833" s="106"/>
      <c r="B833" s="105"/>
      <c r="D833" s="105"/>
    </row>
    <row r="834" spans="1:4" ht="15.75" customHeight="1">
      <c r="A834" s="106"/>
      <c r="B834" s="105"/>
      <c r="D834" s="105"/>
    </row>
    <row r="835" spans="1:4" ht="15.75" customHeight="1">
      <c r="A835" s="106"/>
      <c r="B835" s="105"/>
      <c r="D835" s="105"/>
    </row>
    <row r="836" spans="1:4" ht="15.75" customHeight="1">
      <c r="A836" s="106"/>
      <c r="B836" s="105"/>
      <c r="D836" s="105"/>
    </row>
    <row r="837" spans="1:4" ht="15.75" customHeight="1">
      <c r="A837" s="106"/>
      <c r="B837" s="105"/>
      <c r="D837" s="105"/>
    </row>
    <row r="838" spans="1:4" ht="15.75" customHeight="1">
      <c r="A838" s="106"/>
      <c r="B838" s="105"/>
      <c r="D838" s="105"/>
    </row>
    <row r="839" spans="1:4" ht="15.75" customHeight="1">
      <c r="A839" s="106"/>
      <c r="B839" s="105"/>
      <c r="D839" s="105"/>
    </row>
    <row r="840" spans="1:4" ht="15.75" customHeight="1">
      <c r="A840" s="106"/>
      <c r="B840" s="105"/>
      <c r="D840" s="105"/>
    </row>
    <row r="841" spans="1:4" ht="15.75" customHeight="1">
      <c r="A841" s="106"/>
      <c r="B841" s="105"/>
      <c r="D841" s="105"/>
    </row>
    <row r="842" spans="1:4" ht="15.75" customHeight="1">
      <c r="A842" s="106"/>
      <c r="B842" s="105"/>
      <c r="D842" s="105"/>
    </row>
    <row r="843" spans="1:4" ht="15.75" customHeight="1">
      <c r="A843" s="106"/>
      <c r="B843" s="105"/>
      <c r="D843" s="105"/>
    </row>
    <row r="844" spans="1:4" ht="15.75" customHeight="1">
      <c r="A844" s="106"/>
      <c r="B844" s="105"/>
      <c r="D844" s="105"/>
    </row>
    <row r="845" spans="1:4" ht="15.75" customHeight="1">
      <c r="A845" s="106"/>
      <c r="B845" s="105"/>
      <c r="D845" s="105"/>
    </row>
    <row r="846" spans="1:4" ht="15.75" customHeight="1">
      <c r="A846" s="106"/>
      <c r="B846" s="105"/>
      <c r="D846" s="105"/>
    </row>
    <row r="847" spans="1:4" ht="15.75" customHeight="1">
      <c r="A847" s="106"/>
      <c r="B847" s="105"/>
      <c r="D847" s="105"/>
    </row>
    <row r="848" spans="1:4" ht="15.75" customHeight="1">
      <c r="A848" s="106"/>
      <c r="B848" s="105"/>
      <c r="D848" s="105"/>
    </row>
    <row r="849" spans="1:4" ht="15.75" customHeight="1">
      <c r="A849" s="106"/>
      <c r="B849" s="105"/>
      <c r="D849" s="105"/>
    </row>
    <row r="850" spans="1:4" ht="15.75" customHeight="1">
      <c r="A850" s="106"/>
      <c r="B850" s="105"/>
      <c r="D850" s="105"/>
    </row>
    <row r="851" spans="1:4" ht="15.75" customHeight="1">
      <c r="A851" s="106"/>
      <c r="B851" s="105"/>
      <c r="D851" s="105"/>
    </row>
    <row r="852" spans="1:4" ht="15.75" customHeight="1">
      <c r="A852" s="106"/>
      <c r="B852" s="105"/>
      <c r="D852" s="105"/>
    </row>
    <row r="853" spans="1:4" ht="15.75" customHeight="1">
      <c r="A853" s="106"/>
      <c r="B853" s="105"/>
      <c r="D853" s="105"/>
    </row>
    <row r="854" spans="1:4" ht="15.75" customHeight="1">
      <c r="A854" s="106"/>
      <c r="B854" s="105"/>
      <c r="D854" s="105"/>
    </row>
    <row r="855" spans="1:4" ht="15.75" customHeight="1">
      <c r="A855" s="106"/>
      <c r="B855" s="105"/>
      <c r="D855" s="105"/>
    </row>
    <row r="856" spans="1:4" ht="15.75" customHeight="1">
      <c r="A856" s="106"/>
      <c r="B856" s="105"/>
      <c r="D856" s="105"/>
    </row>
    <row r="857" spans="1:4" ht="15.75" customHeight="1">
      <c r="A857" s="106"/>
      <c r="B857" s="105"/>
      <c r="D857" s="105"/>
    </row>
    <row r="858" spans="1:4" ht="15.75" customHeight="1">
      <c r="A858" s="106"/>
      <c r="B858" s="105"/>
      <c r="D858" s="105"/>
    </row>
    <row r="859" spans="1:4" ht="15.75" customHeight="1">
      <c r="A859" s="106"/>
      <c r="B859" s="105"/>
      <c r="D859" s="105"/>
    </row>
    <row r="860" spans="1:4" ht="15.75" customHeight="1">
      <c r="A860" s="106"/>
      <c r="B860" s="105"/>
      <c r="D860" s="105"/>
    </row>
    <row r="861" spans="1:4" ht="15.75" customHeight="1">
      <c r="A861" s="106"/>
      <c r="B861" s="105"/>
      <c r="D861" s="105"/>
    </row>
    <row r="862" spans="1:4" ht="15.75" customHeight="1">
      <c r="A862" s="106"/>
      <c r="B862" s="105"/>
      <c r="D862" s="105"/>
    </row>
    <row r="863" spans="1:4" ht="15.75" customHeight="1">
      <c r="A863" s="106"/>
      <c r="B863" s="105"/>
      <c r="D863" s="105"/>
    </row>
    <row r="864" spans="1:4" ht="15.75" customHeight="1">
      <c r="A864" s="106"/>
      <c r="B864" s="105"/>
      <c r="D864" s="105"/>
    </row>
    <row r="865" spans="1:4" ht="15.75" customHeight="1">
      <c r="A865" s="106"/>
      <c r="B865" s="105"/>
      <c r="D865" s="105"/>
    </row>
    <row r="866" spans="1:4" ht="15.75" customHeight="1">
      <c r="A866" s="106"/>
      <c r="B866" s="105"/>
      <c r="D866" s="105"/>
    </row>
    <row r="867" spans="1:4" ht="15.75" customHeight="1">
      <c r="A867" s="106"/>
      <c r="B867" s="105"/>
      <c r="D867" s="105"/>
    </row>
    <row r="868" spans="1:4" ht="15.75" customHeight="1">
      <c r="A868" s="106"/>
      <c r="B868" s="105"/>
      <c r="D868" s="105"/>
    </row>
    <row r="869" spans="1:4" ht="15.75" customHeight="1">
      <c r="A869" s="106"/>
      <c r="B869" s="105"/>
      <c r="D869" s="105"/>
    </row>
    <row r="870" spans="1:4" ht="15.75" customHeight="1">
      <c r="A870" s="106"/>
      <c r="B870" s="105"/>
      <c r="D870" s="105"/>
    </row>
    <row r="871" spans="1:4" ht="15.75" customHeight="1">
      <c r="A871" s="106"/>
      <c r="B871" s="105"/>
      <c r="D871" s="105"/>
    </row>
    <row r="872" spans="1:4" ht="15.75" customHeight="1">
      <c r="A872" s="106"/>
      <c r="B872" s="105"/>
      <c r="D872" s="105"/>
    </row>
    <row r="873" spans="1:4" ht="15.75" customHeight="1">
      <c r="A873" s="106"/>
      <c r="B873" s="105"/>
      <c r="D873" s="105"/>
    </row>
    <row r="874" spans="1:4" ht="15.75" customHeight="1">
      <c r="A874" s="106"/>
      <c r="B874" s="105"/>
      <c r="D874" s="105"/>
    </row>
    <row r="875" spans="1:4" ht="15.75" customHeight="1">
      <c r="A875" s="106"/>
      <c r="B875" s="105"/>
      <c r="D875" s="105"/>
    </row>
    <row r="876" spans="1:4" ht="15.75" customHeight="1">
      <c r="A876" s="106"/>
      <c r="B876" s="105"/>
      <c r="D876" s="105"/>
    </row>
    <row r="877" spans="1:4" ht="15.75" customHeight="1">
      <c r="A877" s="106"/>
      <c r="B877" s="105"/>
      <c r="D877" s="105"/>
    </row>
    <row r="878" spans="1:4" ht="15.75" customHeight="1">
      <c r="A878" s="106"/>
      <c r="B878" s="105"/>
      <c r="D878" s="105"/>
    </row>
    <row r="879" spans="1:4" ht="15.75" customHeight="1">
      <c r="A879" s="106"/>
      <c r="B879" s="105"/>
      <c r="D879" s="105"/>
    </row>
    <row r="880" spans="1:4" ht="15.75" customHeight="1">
      <c r="A880" s="106"/>
      <c r="B880" s="105"/>
      <c r="D880" s="105"/>
    </row>
    <row r="881" spans="1:4" ht="15.75" customHeight="1">
      <c r="A881" s="106"/>
      <c r="B881" s="105"/>
      <c r="D881" s="105"/>
    </row>
    <row r="882" spans="1:4" ht="15.75" customHeight="1">
      <c r="A882" s="106"/>
      <c r="B882" s="105"/>
      <c r="D882" s="105"/>
    </row>
    <row r="883" spans="1:4" ht="15.75" customHeight="1">
      <c r="A883" s="106"/>
      <c r="B883" s="105"/>
      <c r="D883" s="105"/>
    </row>
    <row r="884" spans="1:4" ht="15.75" customHeight="1">
      <c r="A884" s="106"/>
      <c r="B884" s="105"/>
      <c r="D884" s="105"/>
    </row>
    <row r="885" spans="1:4" ht="15.75" customHeight="1">
      <c r="A885" s="106"/>
      <c r="B885" s="105"/>
      <c r="D885" s="105"/>
    </row>
    <row r="886" spans="1:4" ht="15.75" customHeight="1">
      <c r="A886" s="106"/>
      <c r="B886" s="105"/>
      <c r="D886" s="105"/>
    </row>
    <row r="887" spans="1:4" ht="15.75" customHeight="1">
      <c r="A887" s="106"/>
      <c r="B887" s="105"/>
      <c r="D887" s="105"/>
    </row>
    <row r="888" spans="1:4" ht="15.75" customHeight="1">
      <c r="A888" s="106"/>
      <c r="B888" s="105"/>
      <c r="D888" s="105"/>
    </row>
    <row r="889" spans="1:4" ht="15.75" customHeight="1">
      <c r="A889" s="106"/>
      <c r="B889" s="105"/>
      <c r="D889" s="105"/>
    </row>
    <row r="890" spans="1:4" ht="15.75" customHeight="1">
      <c r="A890" s="106"/>
      <c r="B890" s="105"/>
      <c r="D890" s="105"/>
    </row>
    <row r="891" spans="1:4" ht="15.75" customHeight="1">
      <c r="A891" s="106"/>
      <c r="B891" s="105"/>
      <c r="D891" s="105"/>
    </row>
    <row r="892" spans="1:4" ht="15.75" customHeight="1">
      <c r="A892" s="106"/>
      <c r="B892" s="105"/>
      <c r="D892" s="105"/>
    </row>
    <row r="893" spans="1:4" ht="15.75" customHeight="1">
      <c r="A893" s="106"/>
      <c r="B893" s="105"/>
      <c r="D893" s="105"/>
    </row>
    <row r="894" spans="1:4" ht="15.75" customHeight="1">
      <c r="A894" s="106"/>
      <c r="B894" s="105"/>
      <c r="D894" s="105"/>
    </row>
    <row r="895" spans="1:4" ht="15.75" customHeight="1">
      <c r="A895" s="106"/>
      <c r="B895" s="105"/>
      <c r="D895" s="105"/>
    </row>
    <row r="896" spans="1:4" ht="15.75" customHeight="1">
      <c r="A896" s="106"/>
      <c r="B896" s="105"/>
      <c r="D896" s="105"/>
    </row>
    <row r="897" spans="1:4" ht="15.75" customHeight="1">
      <c r="A897" s="106"/>
      <c r="B897" s="105"/>
      <c r="D897" s="105"/>
    </row>
    <row r="898" spans="1:4" ht="15.75" customHeight="1">
      <c r="A898" s="106"/>
      <c r="B898" s="105"/>
      <c r="D898" s="105"/>
    </row>
    <row r="899" spans="1:4" ht="15.75" customHeight="1">
      <c r="A899" s="106"/>
      <c r="B899" s="105"/>
      <c r="D899" s="105"/>
    </row>
    <row r="900" spans="1:4" ht="15.75" customHeight="1">
      <c r="A900" s="106"/>
      <c r="B900" s="105"/>
      <c r="D900" s="105"/>
    </row>
    <row r="901" spans="1:4" ht="15.75" customHeight="1">
      <c r="A901" s="106"/>
      <c r="B901" s="105"/>
      <c r="D901" s="105"/>
    </row>
    <row r="902" spans="1:4" ht="15.75" customHeight="1">
      <c r="A902" s="106"/>
      <c r="B902" s="105"/>
      <c r="D902" s="105"/>
    </row>
    <row r="903" spans="1:4" ht="15.75" customHeight="1">
      <c r="A903" s="106"/>
      <c r="B903" s="105"/>
      <c r="D903" s="105"/>
    </row>
    <row r="904" spans="1:4" ht="15.75" customHeight="1">
      <c r="A904" s="106"/>
      <c r="B904" s="105"/>
      <c r="D904" s="105"/>
    </row>
    <row r="905" spans="1:4" ht="15.75" customHeight="1">
      <c r="A905" s="106"/>
      <c r="B905" s="105"/>
      <c r="D905" s="105"/>
    </row>
    <row r="906" spans="1:4" ht="15.75" customHeight="1">
      <c r="A906" s="106"/>
      <c r="B906" s="105"/>
      <c r="D906" s="105"/>
    </row>
    <row r="907" spans="1:4" ht="15.75" customHeight="1">
      <c r="A907" s="106"/>
      <c r="B907" s="105"/>
      <c r="D907" s="105"/>
    </row>
    <row r="908" spans="1:4" ht="15.75" customHeight="1">
      <c r="A908" s="106"/>
      <c r="B908" s="105"/>
      <c r="D908" s="105"/>
    </row>
    <row r="909" spans="1:4" ht="15.75" customHeight="1">
      <c r="A909" s="106"/>
      <c r="B909" s="105"/>
      <c r="D909" s="105"/>
    </row>
    <row r="910" spans="1:4" ht="15.75" customHeight="1">
      <c r="A910" s="106"/>
      <c r="B910" s="105"/>
      <c r="D910" s="105"/>
    </row>
    <row r="911" spans="1:4" ht="15.75" customHeight="1">
      <c r="A911" s="106"/>
      <c r="B911" s="105"/>
      <c r="D911" s="105"/>
    </row>
    <row r="912" spans="1:4" ht="15.75" customHeight="1">
      <c r="A912" s="106"/>
      <c r="B912" s="105"/>
      <c r="D912" s="105"/>
    </row>
    <row r="913" spans="1:4" ht="15.75" customHeight="1">
      <c r="A913" s="106"/>
      <c r="B913" s="105"/>
      <c r="D913" s="105"/>
    </row>
    <row r="914" spans="1:4" ht="15.75" customHeight="1">
      <c r="A914" s="106"/>
      <c r="B914" s="105"/>
      <c r="D914" s="105"/>
    </row>
    <row r="915" spans="1:4" ht="15.75" customHeight="1">
      <c r="A915" s="106"/>
      <c r="B915" s="105"/>
      <c r="D915" s="105"/>
    </row>
    <row r="916" spans="1:4" ht="15.75" customHeight="1">
      <c r="A916" s="106"/>
      <c r="B916" s="105"/>
      <c r="D916" s="105"/>
    </row>
    <row r="917" spans="1:4" ht="15.75" customHeight="1">
      <c r="A917" s="106"/>
      <c r="B917" s="105"/>
      <c r="D917" s="105"/>
    </row>
    <row r="918" spans="1:4" ht="15.75" customHeight="1">
      <c r="A918" s="106"/>
      <c r="B918" s="105"/>
      <c r="D918" s="105"/>
    </row>
    <row r="919" spans="1:4" ht="15.75" customHeight="1">
      <c r="A919" s="106"/>
      <c r="B919" s="105"/>
      <c r="D919" s="105"/>
    </row>
    <row r="920" spans="1:4" ht="15.75" customHeight="1">
      <c r="A920" s="106"/>
      <c r="B920" s="105"/>
      <c r="D920" s="105"/>
    </row>
    <row r="921" spans="1:4" ht="15.75" customHeight="1">
      <c r="A921" s="106"/>
      <c r="B921" s="105"/>
      <c r="D921" s="105"/>
    </row>
    <row r="922" spans="1:4" ht="15.75" customHeight="1">
      <c r="A922" s="106"/>
      <c r="B922" s="105"/>
      <c r="D922" s="105"/>
    </row>
    <row r="923" spans="1:4" ht="15.75" customHeight="1">
      <c r="A923" s="106"/>
      <c r="B923" s="105"/>
      <c r="D923" s="105"/>
    </row>
    <row r="924" spans="1:4" ht="15.75" customHeight="1">
      <c r="A924" s="106"/>
      <c r="B924" s="105"/>
      <c r="D924" s="105"/>
    </row>
    <row r="925" spans="1:4" ht="15.75" customHeight="1">
      <c r="A925" s="106"/>
      <c r="B925" s="105"/>
      <c r="D925" s="105"/>
    </row>
    <row r="926" spans="1:4" ht="15.75" customHeight="1">
      <c r="A926" s="106"/>
      <c r="B926" s="105"/>
      <c r="D926" s="105"/>
    </row>
    <row r="927" spans="1:4" ht="15.75" customHeight="1">
      <c r="A927" s="106"/>
      <c r="B927" s="105"/>
      <c r="D927" s="105"/>
    </row>
    <row r="928" spans="1:4" ht="15.75" customHeight="1">
      <c r="A928" s="106"/>
      <c r="B928" s="105"/>
      <c r="D928" s="105"/>
    </row>
    <row r="929" spans="1:4" ht="15.75" customHeight="1">
      <c r="A929" s="106"/>
      <c r="B929" s="105"/>
      <c r="D929" s="105"/>
    </row>
    <row r="930" spans="1:4" ht="15.75" customHeight="1">
      <c r="A930" s="106"/>
      <c r="B930" s="105"/>
      <c r="D930" s="105"/>
    </row>
    <row r="931" spans="1:4" ht="15.75" customHeight="1">
      <c r="A931" s="106"/>
      <c r="B931" s="105"/>
      <c r="D931" s="105"/>
    </row>
    <row r="932" spans="1:4" ht="15.75" customHeight="1">
      <c r="A932" s="106"/>
      <c r="B932" s="105"/>
      <c r="D932" s="105"/>
    </row>
    <row r="933" spans="1:4" ht="15.75" customHeight="1">
      <c r="A933" s="106"/>
      <c r="B933" s="105"/>
      <c r="D933" s="105"/>
    </row>
    <row r="934" spans="1:4" ht="15.75" customHeight="1">
      <c r="A934" s="106"/>
      <c r="B934" s="105"/>
      <c r="D934" s="105"/>
    </row>
    <row r="935" spans="1:4" ht="15.75" customHeight="1">
      <c r="A935" s="106"/>
      <c r="B935" s="105"/>
      <c r="D935" s="105"/>
    </row>
    <row r="936" spans="1:4" ht="15.75" customHeight="1">
      <c r="A936" s="106"/>
      <c r="B936" s="105"/>
      <c r="D936" s="105"/>
    </row>
    <row r="937" spans="1:4" ht="15.75" customHeight="1">
      <c r="A937" s="106"/>
      <c r="B937" s="105"/>
      <c r="D937" s="105"/>
    </row>
    <row r="938" spans="1:4" ht="15.75" customHeight="1">
      <c r="A938" s="106"/>
      <c r="B938" s="105"/>
      <c r="D938" s="105"/>
    </row>
    <row r="939" spans="1:4" ht="15.75" customHeight="1">
      <c r="A939" s="106"/>
      <c r="B939" s="105"/>
      <c r="D939" s="105"/>
    </row>
    <row r="940" spans="1:4" ht="15.75" customHeight="1">
      <c r="A940" s="106"/>
      <c r="B940" s="105"/>
      <c r="D940" s="105"/>
    </row>
    <row r="941" spans="1:4" ht="15.75" customHeight="1">
      <c r="A941" s="106"/>
      <c r="B941" s="105"/>
      <c r="D941" s="105"/>
    </row>
    <row r="942" spans="1:4" ht="15.75" customHeight="1">
      <c r="A942" s="106"/>
      <c r="B942" s="105"/>
      <c r="D942" s="105"/>
    </row>
    <row r="943" spans="1:4" ht="15.75" customHeight="1">
      <c r="A943" s="106"/>
      <c r="B943" s="105"/>
      <c r="D943" s="105"/>
    </row>
    <row r="944" spans="1:4" ht="15.75" customHeight="1">
      <c r="A944" s="106"/>
      <c r="B944" s="105"/>
      <c r="D944" s="105"/>
    </row>
    <row r="945" spans="1:4" ht="15.75" customHeight="1">
      <c r="A945" s="106"/>
      <c r="B945" s="105"/>
      <c r="D945" s="105"/>
    </row>
    <row r="946" spans="1:4" ht="15.75" customHeight="1">
      <c r="A946" s="106"/>
      <c r="B946" s="105"/>
      <c r="D946" s="105"/>
    </row>
    <row r="947" spans="1:4" ht="15.75" customHeight="1">
      <c r="A947" s="106"/>
      <c r="B947" s="105"/>
      <c r="D947" s="105"/>
    </row>
    <row r="948" spans="1:4" ht="15.75" customHeight="1">
      <c r="A948" s="106"/>
      <c r="B948" s="105"/>
      <c r="D948" s="105"/>
    </row>
    <row r="949" spans="1:4" ht="15.75" customHeight="1">
      <c r="A949" s="106"/>
      <c r="B949" s="105"/>
      <c r="D949" s="105"/>
    </row>
    <row r="950" spans="1:4" ht="15.75" customHeight="1">
      <c r="A950" s="106"/>
      <c r="B950" s="105"/>
      <c r="D950" s="105"/>
    </row>
    <row r="951" spans="1:4" ht="15.75" customHeight="1">
      <c r="A951" s="106"/>
      <c r="B951" s="105"/>
      <c r="D951" s="105"/>
    </row>
    <row r="952" spans="1:4" ht="15.75" customHeight="1">
      <c r="A952" s="106"/>
      <c r="B952" s="105"/>
      <c r="D952" s="105"/>
    </row>
    <row r="953" spans="1:4" ht="15.75" customHeight="1">
      <c r="A953" s="106"/>
      <c r="B953" s="105"/>
      <c r="D953" s="105"/>
    </row>
    <row r="954" spans="1:4" ht="15.75" customHeight="1">
      <c r="A954" s="106"/>
      <c r="B954" s="105"/>
      <c r="D954" s="105"/>
    </row>
    <row r="955" spans="1:4" ht="15.75" customHeight="1">
      <c r="A955" s="106"/>
      <c r="B955" s="105"/>
      <c r="D955" s="105"/>
    </row>
    <row r="956" spans="1:4" ht="15.75" customHeight="1">
      <c r="A956" s="106"/>
      <c r="B956" s="105"/>
      <c r="D956" s="105"/>
    </row>
    <row r="957" spans="1:4" ht="15.75" customHeight="1">
      <c r="A957" s="106"/>
      <c r="B957" s="105"/>
      <c r="D957" s="105"/>
    </row>
    <row r="958" spans="1:4" ht="15.75" customHeight="1">
      <c r="A958" s="106"/>
      <c r="B958" s="105"/>
      <c r="D958" s="105"/>
    </row>
    <row r="959" spans="1:4" ht="15.75" customHeight="1">
      <c r="A959" s="106"/>
      <c r="B959" s="105"/>
      <c r="D959" s="105"/>
    </row>
    <row r="960" spans="1:4" ht="15.75" customHeight="1">
      <c r="A960" s="106"/>
      <c r="B960" s="105"/>
      <c r="D960" s="105"/>
    </row>
    <row r="961" spans="1:4" ht="15.75" customHeight="1">
      <c r="A961" s="106"/>
      <c r="B961" s="105"/>
      <c r="D961" s="105"/>
    </row>
    <row r="962" spans="1:4" ht="15.75" customHeight="1">
      <c r="A962" s="106"/>
      <c r="B962" s="105"/>
      <c r="D962" s="105"/>
    </row>
    <row r="963" spans="1:4" ht="15.75" customHeight="1">
      <c r="A963" s="106"/>
      <c r="B963" s="105"/>
      <c r="D963" s="105"/>
    </row>
    <row r="964" spans="1:4" ht="15.75" customHeight="1">
      <c r="A964" s="106"/>
      <c r="B964" s="105"/>
      <c r="D964" s="105"/>
    </row>
    <row r="965" spans="1:4" ht="15.75" customHeight="1">
      <c r="A965" s="106"/>
      <c r="B965" s="105"/>
      <c r="D965" s="105"/>
    </row>
    <row r="966" spans="1:4" ht="15.75" customHeight="1">
      <c r="A966" s="106"/>
      <c r="B966" s="105"/>
      <c r="D966" s="105"/>
    </row>
    <row r="967" spans="1:4" ht="15.75" customHeight="1">
      <c r="A967" s="106"/>
      <c r="B967" s="105"/>
      <c r="D967" s="105"/>
    </row>
    <row r="968" spans="1:4" ht="15.75" customHeight="1">
      <c r="A968" s="106"/>
      <c r="B968" s="105"/>
      <c r="D968" s="105"/>
    </row>
    <row r="969" spans="1:4" ht="15.75" customHeight="1">
      <c r="A969" s="106"/>
      <c r="B969" s="105"/>
      <c r="D969" s="105"/>
    </row>
    <row r="970" spans="1:4" ht="15.75" customHeight="1">
      <c r="A970" s="106"/>
      <c r="B970" s="105"/>
      <c r="D970" s="105"/>
    </row>
    <row r="971" spans="1:4" ht="15.75" customHeight="1">
      <c r="A971" s="106"/>
      <c r="B971" s="105"/>
      <c r="D971" s="105"/>
    </row>
    <row r="972" spans="1:4" ht="15.75" customHeight="1">
      <c r="A972" s="106"/>
      <c r="B972" s="105"/>
      <c r="D972" s="105"/>
    </row>
    <row r="973" spans="1:4" ht="15.75" customHeight="1">
      <c r="A973" s="106"/>
      <c r="B973" s="105"/>
      <c r="D973" s="105"/>
    </row>
    <row r="974" spans="1:4" ht="15.75" customHeight="1">
      <c r="A974" s="106"/>
      <c r="B974" s="105"/>
      <c r="D974" s="105"/>
    </row>
    <row r="975" spans="1:4" ht="15.75" customHeight="1">
      <c r="A975" s="106"/>
      <c r="B975" s="105"/>
      <c r="D975" s="105"/>
    </row>
    <row r="976" spans="1:4" ht="15.75" customHeight="1">
      <c r="A976" s="106"/>
      <c r="B976" s="105"/>
      <c r="D976" s="105"/>
    </row>
    <row r="977" spans="1:4" ht="15.75" customHeight="1">
      <c r="A977" s="106"/>
      <c r="B977" s="105"/>
      <c r="D977" s="105"/>
    </row>
    <row r="978" spans="1:4" ht="15.75" customHeight="1">
      <c r="A978" s="106"/>
      <c r="B978" s="105"/>
      <c r="D978" s="105"/>
    </row>
    <row r="979" spans="1:4" ht="15.75" customHeight="1">
      <c r="A979" s="106"/>
      <c r="B979" s="105"/>
      <c r="D979" s="105"/>
    </row>
    <row r="980" spans="1:4" ht="15.75" customHeight="1">
      <c r="A980" s="106"/>
      <c r="B980" s="105"/>
      <c r="D980" s="105"/>
    </row>
    <row r="981" spans="1:4" ht="15.75" customHeight="1">
      <c r="A981" s="106"/>
      <c r="B981" s="105"/>
      <c r="D981" s="105"/>
    </row>
    <row r="982" spans="1:4" ht="15.75" customHeight="1">
      <c r="A982" s="106"/>
      <c r="B982" s="105"/>
      <c r="D982" s="105"/>
    </row>
    <row r="983" spans="1:4" ht="15.75" customHeight="1">
      <c r="A983" s="106"/>
      <c r="B983" s="105"/>
      <c r="D983" s="105"/>
    </row>
    <row r="984" spans="1:4" ht="15.75" customHeight="1">
      <c r="A984" s="106"/>
      <c r="B984" s="105"/>
      <c r="D984" s="105"/>
    </row>
    <row r="985" spans="1:4" ht="15.75" customHeight="1">
      <c r="A985" s="106"/>
      <c r="B985" s="105"/>
      <c r="D985" s="105"/>
    </row>
    <row r="986" spans="1:4" ht="15.75" customHeight="1">
      <c r="A986" s="106"/>
      <c r="B986" s="105"/>
      <c r="D986" s="105"/>
    </row>
    <row r="987" spans="1:4" ht="15.75" customHeight="1">
      <c r="A987" s="106"/>
      <c r="B987" s="105"/>
      <c r="D987" s="105"/>
    </row>
    <row r="988" spans="1:4" ht="15.75" customHeight="1">
      <c r="A988" s="106"/>
      <c r="B988" s="105"/>
      <c r="D988" s="105"/>
    </row>
    <row r="989" spans="1:4" ht="15.75" customHeight="1">
      <c r="A989" s="106"/>
      <c r="B989" s="105"/>
      <c r="D989" s="105"/>
    </row>
    <row r="990" spans="1:4" ht="15.75" customHeight="1">
      <c r="A990" s="106"/>
      <c r="B990" s="105"/>
      <c r="D990" s="105"/>
    </row>
    <row r="991" spans="1:4" ht="15.75" customHeight="1">
      <c r="A991" s="106"/>
      <c r="B991" s="105"/>
      <c r="D991" s="105"/>
    </row>
    <row r="992" spans="1:4" ht="15.75" customHeight="1">
      <c r="A992" s="106"/>
      <c r="B992" s="105"/>
      <c r="D992" s="105"/>
    </row>
    <row r="993" spans="1:4" ht="15.75" customHeight="1">
      <c r="A993" s="106"/>
      <c r="B993" s="105"/>
      <c r="D993" s="105"/>
    </row>
    <row r="994" spans="1:4" ht="15.75" customHeight="1">
      <c r="A994" s="106"/>
      <c r="B994" s="105"/>
      <c r="D994" s="105"/>
    </row>
    <row r="995" spans="1:4" ht="15.75" customHeight="1">
      <c r="A995" s="106"/>
      <c r="B995" s="105"/>
      <c r="D995" s="105"/>
    </row>
    <row r="996" spans="1:4" ht="15.75" customHeight="1">
      <c r="A996" s="106"/>
      <c r="B996" s="105"/>
      <c r="D996" s="105"/>
    </row>
    <row r="997" spans="1:4" ht="15.75" customHeight="1">
      <c r="A997" s="106"/>
      <c r="B997" s="105"/>
      <c r="D997" s="105"/>
    </row>
    <row r="998" spans="1:4" ht="15.75" customHeight="1">
      <c r="A998" s="106"/>
      <c r="B998" s="105"/>
      <c r="D998" s="105"/>
    </row>
    <row r="999" spans="1:4" ht="15.75" customHeight="1">
      <c r="A999" s="106"/>
      <c r="B999" s="105"/>
      <c r="D999" s="105"/>
    </row>
    <row r="1000" spans="1:4" ht="15.75" customHeight="1">
      <c r="A1000" s="106"/>
      <c r="B1000" s="105"/>
      <c r="D1000" s="105"/>
    </row>
  </sheetData>
  <mergeCells count="1">
    <mergeCell ref="A1:D1"/>
  </mergeCells>
  <conditionalFormatting sqref="C4:C10 C23:C28 C30:C35">
    <cfRule type="beginsWith" dxfId="10" priority="1" operator="beginsWith" text="Does">
      <formula>LEFT((C4),LEN("Does"))=("Does")</formula>
    </cfRule>
    <cfRule type="beginsWith" dxfId="9" priority="2" operator="beginsWith" text="Partially">
      <formula>LEFT((C4),LEN("Partially"))=("Partially")</formula>
    </cfRule>
    <cfRule type="beginsWith" dxfId="8" priority="3" operator="beginsWith" text="Available">
      <formula>LEFT((C4),LEN("Available"))=("Available")</formula>
    </cfRule>
    <cfRule type="beginsWith" dxfId="7" priority="4" operator="beginsWith" text="Select">
      <formula>LEFT((C4),LEN("Select"))=("Select")</formula>
    </cfRule>
    <cfRule type="beginsWith" dxfId="6" priority="5" operator="beginsWith" text="Not ">
      <formula>LEFT((C4),LEN("Not "))=("Not ")</formula>
    </cfRule>
  </conditionalFormatting>
  <conditionalFormatting sqref="C12:C16 C18:C21">
    <cfRule type="beginsWith" dxfId="5" priority="6" operator="beginsWith" text="Does">
      <formula>LEFT((C12),LEN("Does"))=("Does")</formula>
    </cfRule>
    <cfRule type="beginsWith" dxfId="4" priority="7" operator="beginsWith" text="Partially">
      <formula>LEFT((C12),LEN("Partially"))=("Partially")</formula>
    </cfRule>
    <cfRule type="beginsWith" dxfId="3" priority="8" operator="beginsWith" text="Available">
      <formula>LEFT((C12),LEN("Available"))=("Available")</formula>
    </cfRule>
    <cfRule type="beginsWith" dxfId="2" priority="9" operator="beginsWith" text="Select">
      <formula>LEFT((C12),LEN("Select"))=("Select")</formula>
    </cfRule>
    <cfRule type="beginsWith" dxfId="1" priority="10" operator="beginsWith" text="Not ">
      <formula>LEFT((C12),LEN("Not "))=("Not ")</formula>
    </cfRule>
  </conditionalFormatting>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1DC1AED-AC95-432F-84E0-5B2AF3B7CB14}">
          <x14:formula1>
            <xm:f>'input sheet'!$A$2:$A$6</xm:f>
          </x14:formula1>
          <xm:sqref>C4:C10 C12:C16 C18:C21 C23:C28 C30:C35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5DC2-17EB-4929-BF8E-397CAA7D4B9E}">
  <dimension ref="A1:B1000"/>
  <sheetViews>
    <sheetView workbookViewId="0"/>
  </sheetViews>
  <sheetFormatPr defaultColWidth="14.453125" defaultRowHeight="15" customHeight="1"/>
  <cols>
    <col min="1" max="1" width="8.7265625" customWidth="1"/>
    <col min="2" max="2" width="56" customWidth="1"/>
    <col min="3" max="26" width="8.7265625" customWidth="1"/>
  </cols>
  <sheetData>
    <row r="1" spans="1:2" ht="14.5">
      <c r="A1" s="169" t="s">
        <v>787</v>
      </c>
      <c r="B1" s="169" t="s">
        <v>788</v>
      </c>
    </row>
    <row r="2" spans="1:2" ht="14.5">
      <c r="A2" s="170" t="s">
        <v>789</v>
      </c>
      <c r="B2" s="170" t="s">
        <v>790</v>
      </c>
    </row>
    <row r="3" spans="1:2" ht="14.5">
      <c r="A3" s="169" t="s">
        <v>791</v>
      </c>
      <c r="B3" s="169" t="s">
        <v>792</v>
      </c>
    </row>
    <row r="4" spans="1:2" ht="14.5">
      <c r="A4" s="170" t="s">
        <v>793</v>
      </c>
      <c r="B4" s="170" t="s">
        <v>794</v>
      </c>
    </row>
    <row r="5" spans="1:2" ht="14.5">
      <c r="A5" s="169" t="s">
        <v>795</v>
      </c>
      <c r="B5" s="169" t="s">
        <v>796</v>
      </c>
    </row>
    <row r="6" spans="1:2" ht="14.5">
      <c r="A6" s="170" t="s">
        <v>797</v>
      </c>
      <c r="B6" s="170" t="s">
        <v>798</v>
      </c>
    </row>
    <row r="7" spans="1:2" ht="14.5">
      <c r="A7" s="169" t="s">
        <v>799</v>
      </c>
      <c r="B7" s="169" t="s">
        <v>800</v>
      </c>
    </row>
    <row r="8" spans="1:2" ht="14.5">
      <c r="A8" s="170" t="s">
        <v>801</v>
      </c>
      <c r="B8" s="170" t="s">
        <v>802</v>
      </c>
    </row>
    <row r="9" spans="1:2" ht="14.5">
      <c r="A9" s="169" t="s">
        <v>803</v>
      </c>
      <c r="B9" s="169" t="s">
        <v>804</v>
      </c>
    </row>
    <row r="10" spans="1:2" ht="14.5">
      <c r="A10" s="170" t="s">
        <v>805</v>
      </c>
      <c r="B10" s="170" t="s">
        <v>806</v>
      </c>
    </row>
    <row r="11" spans="1:2" ht="14.5">
      <c r="A11" s="169" t="s">
        <v>807</v>
      </c>
      <c r="B11" s="169" t="s">
        <v>808</v>
      </c>
    </row>
    <row r="12" spans="1:2" ht="14.5">
      <c r="A12" s="170" t="s">
        <v>809</v>
      </c>
      <c r="B12" s="170" t="s">
        <v>810</v>
      </c>
    </row>
    <row r="13" spans="1:2" ht="14.5">
      <c r="A13" s="169" t="s">
        <v>811</v>
      </c>
      <c r="B13" s="169" t="s">
        <v>812</v>
      </c>
    </row>
    <row r="14" spans="1:2" ht="14.5">
      <c r="A14" s="170" t="s">
        <v>813</v>
      </c>
      <c r="B14" s="170" t="s">
        <v>814</v>
      </c>
    </row>
    <row r="15" spans="1:2" ht="14.5">
      <c r="A15" s="169" t="s">
        <v>815</v>
      </c>
      <c r="B15" s="169" t="s">
        <v>816</v>
      </c>
    </row>
    <row r="16" spans="1:2" ht="14.5">
      <c r="A16" s="168" t="s">
        <v>817</v>
      </c>
      <c r="B16" s="168" t="s">
        <v>818</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CD215A2D3AAA4EADDD28F84A6B833E" ma:contentTypeVersion="15" ma:contentTypeDescription="Create a new document." ma:contentTypeScope="" ma:versionID="021c0156554601d0268db3edb976cdaf">
  <xsd:schema xmlns:xsd="http://www.w3.org/2001/XMLSchema" xmlns:xs="http://www.w3.org/2001/XMLSchema" xmlns:p="http://schemas.microsoft.com/office/2006/metadata/properties" xmlns:ns2="ff216948-1be2-463a-bbf1-364bfaded1fe" xmlns:ns3="6a82d4b0-c4fa-4fff-8f4a-3b1b59640f76" targetNamespace="http://schemas.microsoft.com/office/2006/metadata/properties" ma:root="true" ma:fieldsID="4b5a13b8f3c21e9483b02c4d82a31beb" ns2:_="" ns3:_="">
    <xsd:import namespace="ff216948-1be2-463a-bbf1-364bfaded1fe"/>
    <xsd:import namespace="6a82d4b0-c4fa-4fff-8f4a-3b1b59640f7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216948-1be2-463a-bbf1-364bfaded1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8175662-8596-484a-92c7-351d01561e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82d4b0-c4fa-4fff-8f4a-3b1b59640f7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ea312852-b47a-48ec-bf91-c3a12e6f5ac4}" ma:internalName="TaxCatchAll" ma:showField="CatchAllData" ma:web="6a82d4b0-c4fa-4fff-8f4a-3b1b59640f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82d4b0-c4fa-4fff-8f4a-3b1b59640f76" xsi:nil="true"/>
    <lcf76f155ced4ddcb4097134ff3c332f xmlns="ff216948-1be2-463a-bbf1-364bfaded1f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958305-6B2E-465D-8BBF-8907374011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216948-1be2-463a-bbf1-364bfaded1fe"/>
    <ds:schemaRef ds:uri="6a82d4b0-c4fa-4fff-8f4a-3b1b59640f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6A4145-9A97-4EEB-B98D-5585C31E318C}">
  <ds:schemaRefs>
    <ds:schemaRef ds:uri="http://schemas.microsoft.com/office/2006/metadata/properties"/>
    <ds:schemaRef ds:uri="http://purl.org/dc/dcmitype/"/>
    <ds:schemaRef ds:uri="ff216948-1be2-463a-bbf1-364bfaded1fe"/>
    <ds:schemaRef ds:uri="http://purl.org/dc/elements/1.1/"/>
    <ds:schemaRef ds:uri="http://schemas.microsoft.com/office/2006/documentManagement/types"/>
    <ds:schemaRef ds:uri="http://www.w3.org/XML/1998/namespace"/>
    <ds:schemaRef ds:uri="http://purl.org/dc/terms/"/>
    <ds:schemaRef ds:uri="http://schemas.microsoft.com/office/infopath/2007/PartnerControls"/>
    <ds:schemaRef ds:uri="http://schemas.openxmlformats.org/package/2006/metadata/core-properties"/>
    <ds:schemaRef ds:uri="6a82d4b0-c4fa-4fff-8f4a-3b1b59640f76"/>
  </ds:schemaRefs>
</ds:datastoreItem>
</file>

<file path=customXml/itemProps3.xml><?xml version="1.0" encoding="utf-8"?>
<ds:datastoreItem xmlns:ds="http://schemas.openxmlformats.org/officeDocument/2006/customXml" ds:itemID="{309C5CD8-F236-49E2-B34F-747460F925BD}">
  <ds:schemaRefs>
    <ds:schemaRef ds:uri="http://schemas.microsoft.com/sharepoint/v3/contenttype/forms"/>
  </ds:schemaRefs>
</ds:datastoreItem>
</file>

<file path=docMetadata/LabelInfo.xml><?xml version="1.0" encoding="utf-8"?>
<clbl:labelList xmlns:clbl="http://schemas.microsoft.com/office/2020/mipLabelMetadata">
  <clbl:label id="{606bed3f-efae-4d70-a15b-866bb27c918d}" enabled="1" method="Privileged" siteId="{0f9e35db-544f-4f60-bdcc-5ea416e6dc70}" removed="0"/>
  <clbl:label id="{e962d134-526b-49fe-8fc7-dd80537250d0}" enabled="1" method="Standard" siteId="{eaa6be54-4687-40c4-9827-c044bd8e8d3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vt:i4>
      </vt:variant>
    </vt:vector>
  </HeadingPairs>
  <TitlesOfParts>
    <vt:vector size="16" baseType="lpstr">
      <vt:lpstr>Cover Note</vt:lpstr>
      <vt:lpstr>Cover Note Alt</vt:lpstr>
      <vt:lpstr>Pillar 1</vt:lpstr>
      <vt:lpstr>Crit_Tab</vt:lpstr>
      <vt:lpstr>Pillar 2</vt:lpstr>
      <vt:lpstr>Pillar 3</vt:lpstr>
      <vt:lpstr>Pillar 4</vt:lpstr>
      <vt:lpstr>Cross-pillar</vt:lpstr>
      <vt:lpstr>Acronyms</vt:lpstr>
      <vt:lpstr>input sheet</vt:lpstr>
      <vt:lpstr>References list</vt:lpstr>
      <vt:lpstr>Criteria Description_Matrix</vt:lpstr>
      <vt:lpstr>UN Member States (TAGS)</vt:lpstr>
      <vt:lpstr>'Cover Note Alt'!Print_Area</vt:lpstr>
      <vt:lpstr>'Criteria Description_Matrix'!Print_Area</vt:lpstr>
      <vt:lpstr>'Pillar 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Carlie Labaria</dc:creator>
  <cp:keywords/>
  <dc:description/>
  <cp:lastModifiedBy>Kensuke Naito</cp:lastModifiedBy>
  <cp:revision/>
  <dcterms:created xsi:type="dcterms:W3CDTF">2025-01-17T13:42:40Z</dcterms:created>
  <dcterms:modified xsi:type="dcterms:W3CDTF">2026-04-24T15:12:47Z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0x010100AFCD215A2D3AAA4EADDD28F84A6B833E</vt:lpwstr>
  </property>
  <property fmtid="{D5CDD505-2E9C-101B-9397-08002B2CF9AE}" pid="3" name="MediaServiceImageTags">
    <vt:lpwstr/>
  </property>
</Properties>
</file>